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N:\1000\320936_Paastolaskentaohjeistus\6_Toimitetut\"/>
    </mc:Choice>
  </mc:AlternateContent>
  <xr:revisionPtr revIDLastSave="0" documentId="13_ncr:1_{6B275DC2-0BD9-4ED4-B691-6F2AAD4AF4C9}" xr6:coauthVersionLast="47" xr6:coauthVersionMax="47" xr10:uidLastSave="{00000000-0000-0000-0000-000000000000}"/>
  <bookViews>
    <workbookView xWindow="28680" yWindow="-120" windowWidth="29040" windowHeight="15720" tabRatio="727" xr2:uid="{2E8F7576-ADA8-42AE-9126-60CF552DF021}"/>
  </bookViews>
  <sheets>
    <sheet name="A_ALOITA_TÄSTÄ" sheetId="1" r:id="rId1"/>
    <sheet name="B_ENERGIANKULUTUS" sheetId="2" r:id="rId2"/>
    <sheet name="C_KULJETUSSUORITE" sheetId="3" r:id="rId3"/>
    <sheet name="D_KASVIHUONEKAASUPÄÄSTÖT" sheetId="4" r:id="rId4"/>
    <sheet name="E_RAPORTTI" sheetId="7" r:id="rId5"/>
    <sheet name="Taustatiedot" sheetId="6" r:id="rId6"/>
  </sheets>
  <definedNames>
    <definedName name="asiakkaat">A_ALOITA_TÄSTÄ!$B$21:$B$31</definedName>
    <definedName name="CO2intensiteetti">Taustatiedot!$B$18:$B$22</definedName>
    <definedName name="Käyttövoima">Taustatiedot!$B$5:$B$10</definedName>
    <definedName name="Matkanpituudenlähde">Taustatiedot!$B$25:$B$26</definedName>
    <definedName name="Vaihtoehdot">Taustatiedot!$B$14:$B$15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2" l="1"/>
  <c r="H4" i="6"/>
  <c r="G4" i="6"/>
  <c r="F4" i="6"/>
  <c r="B12" i="7"/>
  <c r="B13" i="7"/>
  <c r="B14" i="7"/>
  <c r="C14" i="7" s="1"/>
  <c r="B15" i="7"/>
  <c r="C15" i="7" s="1"/>
  <c r="B16" i="7"/>
  <c r="C16" i="7" s="1"/>
  <c r="B17" i="7"/>
  <c r="C17" i="7" s="1"/>
  <c r="B18" i="7"/>
  <c r="C18" i="7" s="1"/>
  <c r="B19" i="7"/>
  <c r="C19" i="7" s="1"/>
  <c r="B20" i="7"/>
  <c r="C20" i="7" s="1"/>
  <c r="B21" i="7"/>
  <c r="C21" i="7" s="1"/>
  <c r="B22" i="7"/>
  <c r="C22" i="7" s="1"/>
  <c r="B11" i="7"/>
  <c r="E8" i="7"/>
  <c r="E7" i="7"/>
  <c r="E17" i="7" s="1"/>
  <c r="B8" i="7"/>
  <c r="B7" i="7"/>
  <c r="E25" i="2"/>
  <c r="E26" i="2"/>
  <c r="E27" i="2"/>
  <c r="E28" i="2"/>
  <c r="E29" i="2"/>
  <c r="E30" i="2"/>
  <c r="E31" i="2"/>
  <c r="E32" i="2"/>
  <c r="E33" i="2"/>
  <c r="E34" i="2"/>
  <c r="E15" i="2"/>
  <c r="E16" i="2"/>
  <c r="E17" i="2"/>
  <c r="E18" i="2"/>
  <c r="E19" i="2"/>
  <c r="E20" i="2"/>
  <c r="E21" i="2"/>
  <c r="E22" i="2"/>
  <c r="E23" i="2"/>
  <c r="E24" i="2"/>
  <c r="E16" i="7" l="1"/>
  <c r="E15" i="7"/>
  <c r="E13" i="7"/>
  <c r="E14" i="7"/>
  <c r="E12" i="7"/>
  <c r="E22" i="7"/>
  <c r="E21" i="7"/>
  <c r="E20" i="7"/>
  <c r="E19" i="7"/>
  <c r="E18" i="7"/>
  <c r="F21" i="4" l="1"/>
  <c r="J12" i="3"/>
  <c r="C13" i="7" s="1"/>
  <c r="J13" i="3"/>
  <c r="J14" i="3"/>
  <c r="J11" i="3"/>
  <c r="D5" i="7"/>
  <c r="D4" i="7"/>
  <c r="D5" i="4"/>
  <c r="D4" i="4"/>
  <c r="D5" i="3"/>
  <c r="D4" i="3"/>
  <c r="D5" i="2"/>
  <c r="D4" i="2" a="1"/>
  <c r="D4" i="2" s="1"/>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37" i="3"/>
  <c r="K238" i="3"/>
  <c r="K239" i="3"/>
  <c r="K240" i="3"/>
  <c r="K241" i="3"/>
  <c r="K242" i="3"/>
  <c r="K243" i="3"/>
  <c r="K244" i="3"/>
  <c r="K245" i="3"/>
  <c r="K246" i="3"/>
  <c r="K247" i="3"/>
  <c r="K248" i="3"/>
  <c r="K249" i="3"/>
  <c r="K250" i="3"/>
  <c r="K251" i="3"/>
  <c r="K252" i="3"/>
  <c r="K253"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K279" i="3"/>
  <c r="K280" i="3"/>
  <c r="K281" i="3"/>
  <c r="K282" i="3"/>
  <c r="K283" i="3"/>
  <c r="K284" i="3"/>
  <c r="K285" i="3"/>
  <c r="K286" i="3"/>
  <c r="K287" i="3"/>
  <c r="K288" i="3"/>
  <c r="K289" i="3"/>
  <c r="K290" i="3"/>
  <c r="K291" i="3"/>
  <c r="K292" i="3"/>
  <c r="K293" i="3"/>
  <c r="K294" i="3"/>
  <c r="K295" i="3"/>
  <c r="K296" i="3"/>
  <c r="K297" i="3"/>
  <c r="K298" i="3"/>
  <c r="K299" i="3"/>
  <c r="K300" i="3"/>
  <c r="K301" i="3"/>
  <c r="K302" i="3"/>
  <c r="K303" i="3"/>
  <c r="K304" i="3"/>
  <c r="K305" i="3"/>
  <c r="K306" i="3"/>
  <c r="K307" i="3"/>
  <c r="K308" i="3"/>
  <c r="K309" i="3"/>
  <c r="K310"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45" i="3"/>
  <c r="K346" i="3"/>
  <c r="K347" i="3"/>
  <c r="K348" i="3"/>
  <c r="K349" i="3"/>
  <c r="K350" i="3"/>
  <c r="K351" i="3"/>
  <c r="K352" i="3"/>
  <c r="K353" i="3"/>
  <c r="K354" i="3"/>
  <c r="K355" i="3"/>
  <c r="K356" i="3"/>
  <c r="K357"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2" i="3"/>
  <c r="K413" i="3"/>
  <c r="K414" i="3"/>
  <c r="K415" i="3"/>
  <c r="K416" i="3"/>
  <c r="K417" i="3"/>
  <c r="K418" i="3"/>
  <c r="K419" i="3"/>
  <c r="K420" i="3"/>
  <c r="K421" i="3"/>
  <c r="K422" i="3"/>
  <c r="K423" i="3"/>
  <c r="K424" i="3"/>
  <c r="K425" i="3"/>
  <c r="K426" i="3"/>
  <c r="K427" i="3"/>
  <c r="K428" i="3"/>
  <c r="K429" i="3"/>
  <c r="K430" i="3"/>
  <c r="K431" i="3"/>
  <c r="K432" i="3"/>
  <c r="K433" i="3"/>
  <c r="K434" i="3"/>
  <c r="K435" i="3"/>
  <c r="K436" i="3"/>
  <c r="K437" i="3"/>
  <c r="K438" i="3"/>
  <c r="K439" i="3"/>
  <c r="K440" i="3"/>
  <c r="K441" i="3"/>
  <c r="K442" i="3"/>
  <c r="K443" i="3"/>
  <c r="K11" i="3"/>
  <c r="G24" i="4" s="1"/>
  <c r="E5" i="6"/>
  <c r="E6" i="6"/>
  <c r="E7" i="6"/>
  <c r="E8" i="6"/>
  <c r="E9" i="6"/>
  <c r="E10" i="6"/>
  <c r="J6" i="6"/>
  <c r="J7" i="6"/>
  <c r="J8" i="6"/>
  <c r="J9" i="6"/>
  <c r="J10" i="6"/>
  <c r="J5" i="6"/>
  <c r="B14" i="4"/>
  <c r="C14" i="4" s="1"/>
  <c r="B15" i="4"/>
  <c r="C15" i="4" s="1"/>
  <c r="B16" i="4"/>
  <c r="C16" i="4" s="1"/>
  <c r="B17" i="4"/>
  <c r="C17" i="4" s="1"/>
  <c r="B18" i="4"/>
  <c r="C18" i="4" s="1"/>
  <c r="B13" i="4"/>
  <c r="C13" i="4" s="1"/>
  <c r="F13" i="4" s="1"/>
  <c r="I5" i="7"/>
  <c r="G5" i="7"/>
  <c r="F5" i="7"/>
  <c r="B5" i="7"/>
  <c r="I4" i="7"/>
  <c r="G4" i="7"/>
  <c r="F4" i="7"/>
  <c r="B4" i="7"/>
  <c r="J4" i="6"/>
  <c r="K6" i="6"/>
  <c r="L6" i="6" s="1"/>
  <c r="K7" i="6"/>
  <c r="L7" i="6" s="1"/>
  <c r="K8" i="6"/>
  <c r="L8" i="6" s="1"/>
  <c r="K9" i="6"/>
  <c r="L9" i="6" s="1"/>
  <c r="K10" i="6"/>
  <c r="L10" i="6" s="1"/>
  <c r="K5" i="6"/>
  <c r="L5" i="6" s="1"/>
  <c r="I5" i="4"/>
  <c r="F5" i="4"/>
  <c r="B5" i="4"/>
  <c r="I4" i="4"/>
  <c r="F4" i="4"/>
  <c r="B4" i="4"/>
  <c r="J5" i="3"/>
  <c r="G5" i="3"/>
  <c r="F5" i="3"/>
  <c r="J4" i="3"/>
  <c r="G4" i="3"/>
  <c r="F4" i="3"/>
  <c r="B5" i="3"/>
  <c r="B4" i="3"/>
  <c r="E14" i="2"/>
  <c r="F24" i="4" l="1"/>
  <c r="C12" i="7"/>
  <c r="F14" i="4"/>
  <c r="F18" i="4"/>
  <c r="F17" i="4"/>
  <c r="F16" i="4"/>
  <c r="F15" i="4"/>
  <c r="L11" i="6"/>
  <c r="F20" i="4" l="1"/>
  <c r="H18" i="4"/>
  <c r="H17" i="4"/>
  <c r="H16" i="4"/>
  <c r="H15" i="4"/>
  <c r="H14" i="4"/>
  <c r="H13" i="4"/>
  <c r="G12" i="4"/>
  <c r="G11" i="4"/>
  <c r="F23" i="4" l="1"/>
  <c r="F25" i="4" s="1"/>
  <c r="D8" i="7" l="1"/>
  <c r="D7" i="7"/>
  <c r="D20" i="7" l="1"/>
  <c r="D19" i="7"/>
  <c r="D17" i="7"/>
  <c r="D14" i="7"/>
  <c r="D12" i="7"/>
  <c r="D21" i="7"/>
  <c r="D22" i="7"/>
  <c r="D18" i="7"/>
  <c r="D16" i="7"/>
  <c r="D15" i="7"/>
  <c r="D13"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<sst xmlns="http://schemas.openxmlformats.org/spreadsheetml/2006/main" count="175" uniqueCount="114">
  <si>
    <t xml:space="preserve">Kasvihuonekaasupäästölaskennan rajauksen määrittäminen </t>
  </si>
  <si>
    <t xml:space="preserve">Kasvihuonekaasupäästölaskuri kuljetusyrityksille </t>
  </si>
  <si>
    <t>versio</t>
  </si>
  <si>
    <t>1.0</t>
  </si>
  <si>
    <t>julkaistu</t>
  </si>
  <si>
    <t>Tarkastelussa olevan kuljetuskokonaisuuden nimi:</t>
  </si>
  <si>
    <t>Esim. koko toiminta, jakelukuljetukset, sorakuljetukset, hakurahti jne.</t>
  </si>
  <si>
    <t>Tarkasteluajanjakso :</t>
  </si>
  <si>
    <t>1.1.2024-31.12.2024</t>
  </si>
  <si>
    <t>Esim. 1.1.2024-31.12.2024</t>
  </si>
  <si>
    <t>Tarvitsetko apua laskurin täyttämiseen?</t>
  </si>
  <si>
    <t>Osana tätä ohjekokonaisuutta on julkaistu pikaohje tämän laskurin käyttöön sekä laaja ohjeraportti, joka sisältää sekä kasvihuonekaasupäästölaskennan periaatteiden kuvauksen että ohjeistusta ja esimerkkejä laskennan tekemistä varten. Lisäksi laskurin käyttöä on kuvattu yksityiskohtaisemmin Ohjeraportin luvussa 5.</t>
  </si>
  <si>
    <t>Haluatko kohdistaa kasvihuonekaasupäästöjä asiakaskohtaisesti?</t>
  </si>
  <si>
    <t>Tämän laskurin avulla voit laskea sekä koko toimintaluokan kuljetustoiminnan kasvihuonekaasupäästöt että kohdistaa niitä asiakaskohtaisesti. Jos haluat tehdä asiakaskohtaista jyvitystä, kirjaa alla olevaan taulukkoon niiden asiakkaiden nimet, joiden osalta haluat jyvityksen tehdä. Jos et tarvitse asiakaskohtaisia tietoja ollenkaan, voit jättää taulukon tyhjäksi.</t>
  </si>
  <si>
    <t>Asiakkaan nimi tai muu tunnistetieto</t>
  </si>
  <si>
    <t>Jos tarvitset lisätä enemmän rivejä, klikkaa vaalean oranssilla merkityn solun vieressä olevaa rivinumeroa ja valitse "Lisää rivi". Älä jatka tietojen täyttämistä tämän tekstin tilalle tai alapuolelle, koska silloin tiedot eivät päivity laskukaavoihin.</t>
  </si>
  <si>
    <t>Tarvittavien tietojen kerääminen - kulutus</t>
  </si>
  <si>
    <t xml:space="preserve">Tarkasteluajanjakso </t>
  </si>
  <si>
    <t>Tämän laskurin käytön oletuksena on, että energiankulutustiedot kerätään omasta toiminnasta eli käytetään primääridataa, joka täytetään taulukkoon 1. Jos kuitenkin käytät oletusarvoja kuljetussuoritekohtaisia kasvihuonekaasupäästöinä, katso Ohjeraportista vaihe 5 ja tee laskenta käsin.</t>
  </si>
  <si>
    <t>Kasvihuonekaasupäästölaskennassa olevien ajoneuvojen määrä yhteensä:</t>
  </si>
  <si>
    <t>Kasvihuonekaasupäästölaskennassa olevien lämpötilösäädeltyjen rahtiyksiköiden määrä yhteensä:</t>
  </si>
  <si>
    <t>Ajoneuvon käyttövoima/polttoaine
(valitse listasta)</t>
  </si>
  <si>
    <t>Yksikkö</t>
  </si>
  <si>
    <t>Ei pakollinen, mutta jos ajoneuvoja on useita, voi helpottaa tiedon käsittelyä.</t>
  </si>
  <si>
    <t>Jos samalla ajoneuvolla on käytetty useaa polttoainetta, erottele ne eri riveille.</t>
  </si>
  <si>
    <t>Varmista, että syötät tiedot sarakkeen E mukaisessa yksikössä. Syötä vain numeroita, ilman välilyöntejä.</t>
  </si>
  <si>
    <t>Tieto päivittyy automaattisesti käyttövoimatiedon perusteella</t>
  </si>
  <si>
    <t>Esim. lisälaitteiden käyttöä. Jos tiedot saa eroteltua, ota mukaan vain ajoneuvojen liikkumisen energiankulutus.</t>
  </si>
  <si>
    <t>ABC-123</t>
  </si>
  <si>
    <t>Diesel</t>
  </si>
  <si>
    <t>Ei</t>
  </si>
  <si>
    <t>Jos tarvitset lisätä enemmän rivejä, klikkaa vaalean oranssilla merkityn solun vieressä olevaa rivinumeroa ja valitse "Lisää rivi". Kopioi tämän jälkeen oranssin solun rivin tiedot uusille riveille. Älä jatka tietojen täyttämistä tämän tekstin tilalle tai alapuolelle, koska tiedot eivät päivity laskukaavoihin.</t>
  </si>
  <si>
    <t>Tarvittavien tietojen kerääminen - kuljetussuorite</t>
  </si>
  <si>
    <t>Jos haluat käyttää vakioihin perustuvaa laskentatapaa, katso tarkemmat ohjeet Ohjeraportin luvusta 5.3.</t>
  </si>
  <si>
    <t>Toimituserää yksilöivä tunnus, esim. pvm</t>
  </si>
  <si>
    <t>Toimituserää yksilöivä tunnus, esim. reitti ja ajoneuvo</t>
  </si>
  <si>
    <t>Tavaramäärä</t>
  </si>
  <si>
    <t>Asiakkaan kuljetustarpeen matkanpituus</t>
  </si>
  <si>
    <t>Matkanpituuden lähteen tyyppi</t>
  </si>
  <si>
    <t>Samanlaisten toimituserien lukumäärä</t>
  </si>
  <si>
    <t>Toimituserän kuljetussuorite.</t>
  </si>
  <si>
    <t>Toimituserän kuljetussuoritteen yksikkö</t>
  </si>
  <si>
    <t>Toimituserän asiakas</t>
  </si>
  <si>
    <t>Ei pakollinen, mutta voi helpottaa tiedon käsittelyä</t>
  </si>
  <si>
    <t>Syötä pelkkä luku (ilman välilyöntejä). Huom! Kaikkien arvojen tulee olla samassa yksikössä.</t>
  </si>
  <si>
    <t>Ensisijaisesti tonnia, perustellusti voi käyttää muutakin.</t>
  </si>
  <si>
    <t>Syötä pelkkä luku (ilman välilyöntejä). Huom! Kaikkien arvojen tulee olla samassa yksikössä. Luvun tulee sisältää vain tavaran kulkema matkanpituus ja sen pitäisi kuvastaa lyhintä mahdollista etäisyyttä asikkaan kuljetustarpeen näkökulmasta.</t>
  </si>
  <si>
    <t>Ensisijaisesti kilometriä.</t>
  </si>
  <si>
    <t>Valitse onko lähteenä käytettä "lyhinta mahdollista etäisyyttä" (mm. karttapalvelut) vai "todellista ajettua matkanpituutta" (mm. ajoneuvotietokone). Priorisoi lyhin mahdollinen etäisyys, jos mahdollista.</t>
  </si>
  <si>
    <t>Oletusarvoisesti 1. Jos samanlaisia toimituseriä on useita, lukua voi muuttaa sen sijaan, että ne kirjattaisiin jokainen omalle rivilleen.</t>
  </si>
  <si>
    <t>Lasketaan automaattisesti. Luku on standardin määrittelemän "lyhimmän mahdollisen etäisyyden" mukaisesti laskettu.</t>
  </si>
  <si>
    <t>Lasketaan automaattisesti.</t>
  </si>
  <si>
    <t>Valitse listalta asiakas, jos haluat raportoida tiedot kys. asiakkaan osalta. Syötä näiden asiakkaiden tunnistetiedot välilehdella A. Jos et halua raportoida toimituserän asiakkaan päästöjä, voit jättää solun tyhjäksi. Jos samalla toimituserällä on ollut useita asiakkaita, voit joko pilkkoa tiedot eri riveille tai tehdä asiakkaan kuljetussuoritteen laskennan erillisenä.</t>
  </si>
  <si>
    <t>t</t>
  </si>
  <si>
    <t>km</t>
  </si>
  <si>
    <t>Lyhin mahdollinen etäisyys</t>
  </si>
  <si>
    <t>Kuljetussuoritekohtaisten kasvihuonekaasupäästöjen laskenta</t>
  </si>
  <si>
    <t>ENERGIAN KULUTUKSEN KASVIHUONEKAASUPÄÄSTÖT PRIMÄÄRIDATAN PERUSTEELLA LASKETTUNA</t>
  </si>
  <si>
    <r>
      <t>Valitse käytettävän CO</t>
    </r>
    <r>
      <rPr>
        <i/>
        <vertAlign val="subscript"/>
        <sz val="10"/>
        <color theme="1"/>
        <rFont val="Aptos Narrow"/>
        <family val="2"/>
        <scheme val="minor"/>
      </rPr>
      <t>2</t>
    </r>
    <r>
      <rPr>
        <i/>
        <sz val="10"/>
        <color theme="1"/>
        <rFont val="Aptos Narrow"/>
        <family val="2"/>
        <scheme val="minor"/>
      </rPr>
      <t xml:space="preserve">e-päästökertoimen arvo (sareke E) niille energianlähteille, jotka sisältyvät laskentaasi. </t>
    </r>
  </si>
  <si>
    <t>Energiankulutus käyttövoimittain</t>
  </si>
  <si>
    <r>
      <t>Käytettävä CO</t>
    </r>
    <r>
      <rPr>
        <b/>
        <vertAlign val="subscript"/>
        <sz val="11"/>
        <color theme="1"/>
        <rFont val="Aptos Narrow"/>
        <family val="2"/>
        <scheme val="minor"/>
      </rPr>
      <t>2</t>
    </r>
    <r>
      <rPr>
        <b/>
        <sz val="11"/>
        <color theme="1"/>
        <rFont val="Aptos Narrow"/>
        <family val="2"/>
        <scheme val="minor"/>
      </rPr>
      <t>e-päästökerroin</t>
    </r>
  </si>
  <si>
    <r>
      <t>KHK-päästöt (kg CO</t>
    </r>
    <r>
      <rPr>
        <b/>
        <vertAlign val="subscript"/>
        <sz val="11"/>
        <color theme="1"/>
        <rFont val="Aptos Narrow"/>
        <family val="2"/>
        <scheme val="minor"/>
      </rPr>
      <t>2</t>
    </r>
    <r>
      <rPr>
        <b/>
        <sz val="11"/>
        <color theme="1"/>
        <rFont val="Aptos Narrow"/>
        <family val="2"/>
        <scheme val="minor"/>
      </rPr>
      <t>e)</t>
    </r>
  </si>
  <si>
    <t>Tiedot tulevat automaattisesti välilehdeltä "B_Energiankulutus".</t>
  </si>
  <si>
    <t>Vaihda tarvittaessa, kansallinen arvo on oletusarvo.</t>
  </si>
  <si>
    <t>Lasketaan automaattisesti</t>
  </si>
  <si>
    <t>litraa</t>
  </si>
  <si>
    <t>Ohjeen suositus 2024</t>
  </si>
  <si>
    <t>kilogrammaa</t>
  </si>
  <si>
    <t>kilowattituntia</t>
  </si>
  <si>
    <t>Ajoneuvojen liikkumisesta syntyneet kasvihuonekaasupäästöt</t>
  </si>
  <si>
    <r>
      <t>kg CO</t>
    </r>
    <r>
      <rPr>
        <vertAlign val="subscript"/>
        <sz val="11"/>
        <color theme="1"/>
        <rFont val="Aptos Narrow"/>
        <family val="2"/>
        <scheme val="minor"/>
      </rPr>
      <t>2</t>
    </r>
    <r>
      <rPr>
        <sz val="11"/>
        <color theme="1"/>
        <rFont val="Aptos Narrow"/>
        <family val="2"/>
        <scheme val="minor"/>
      </rPr>
      <t>e</t>
    </r>
  </si>
  <si>
    <t>Muut huomioitavat kasvihuonekaasupäästöt (kylmälaitevuodot)</t>
  </si>
  <si>
    <t>KASVIHUONEKAASUPÄÄSTÖT YHTEENSÄ</t>
  </si>
  <si>
    <t>KULJETUSSUORITE YHTEENSÄ</t>
  </si>
  <si>
    <t>KULJETUSSUORITEKOHTAISET KASVIHUONEKAASUPÄÄSTÖT</t>
  </si>
  <si>
    <r>
      <t xml:space="preserve">g CO2e / tkm </t>
    </r>
    <r>
      <rPr>
        <i/>
        <sz val="11"/>
        <rFont val="Aptos Narrow"/>
        <family val="2"/>
        <scheme val="minor"/>
      </rPr>
      <t>(tai muu yksikkö, jos näin valittu)</t>
    </r>
  </si>
  <si>
    <t>Raportointi</t>
  </si>
  <si>
    <t>ASIAKASKOHTAISET KASVIHUONEKAASUPÄÄSTÖT</t>
  </si>
  <si>
    <t>Asiakkaan kuljetussuorite</t>
  </si>
  <si>
    <t>Asiakkaan kasvihuonekaasupäästöt</t>
  </si>
  <si>
    <t>Jos lisäsit rivejä ALOITA_TÄSTÄ-välilehdellä asiakastaulukkoon, kopioi solujen B20, C20, D20 ja E20 kaavoja alaspäin niin kauan, että saat kaikki lisätyt rivit näkyviin.</t>
  </si>
  <si>
    <t>PUDOTUSVALIKKOLISTAT</t>
  </si>
  <si>
    <t>LASKENNAN APUSOLUJA</t>
  </si>
  <si>
    <t>Käyttövoima</t>
  </si>
  <si>
    <t>Standardin arvo</t>
  </si>
  <si>
    <t>Valinta</t>
  </si>
  <si>
    <t>Onko valittu?</t>
  </si>
  <si>
    <t>Uusiutuva diesel</t>
  </si>
  <si>
    <t>Bensiini</t>
  </si>
  <si>
    <t>Kaasu</t>
  </si>
  <si>
    <t>Nesteytetty kaasu</t>
  </si>
  <si>
    <t>Sähkö</t>
  </si>
  <si>
    <t>Vaihtoehdot</t>
  </si>
  <si>
    <t>Kylmäaineet</t>
  </si>
  <si>
    <t>Kyllä</t>
  </si>
  <si>
    <t>Ilmastointilaite</t>
  </si>
  <si>
    <r>
      <t>kg CO</t>
    </r>
    <r>
      <rPr>
        <vertAlign val="subscript"/>
        <sz val="11"/>
        <color theme="1"/>
        <rFont val="Aptos Narrow"/>
        <family val="2"/>
        <scheme val="minor"/>
      </rPr>
      <t>2</t>
    </r>
    <r>
      <rPr>
        <sz val="11"/>
        <color theme="1"/>
        <rFont val="Aptos Narrow"/>
        <family val="2"/>
        <scheme val="minor"/>
      </rPr>
      <t>e / kuorma-auto</t>
    </r>
  </si>
  <si>
    <t>Rahtiyksikkö</t>
  </si>
  <si>
    <r>
      <t>kg CO</t>
    </r>
    <r>
      <rPr>
        <vertAlign val="subscript"/>
        <sz val="11"/>
        <color theme="1"/>
        <rFont val="Aptos Narrow"/>
        <family val="2"/>
        <scheme val="minor"/>
      </rPr>
      <t>2</t>
    </r>
    <r>
      <rPr>
        <sz val="11"/>
        <color theme="1"/>
        <rFont val="Aptos Narrow"/>
        <family val="2"/>
        <scheme val="minor"/>
      </rPr>
      <t>e / rahtiyksikkö</t>
    </r>
  </si>
  <si>
    <t>CO2e-päästökerroin</t>
  </si>
  <si>
    <t>Ohjeen suositus 2023</t>
  </si>
  <si>
    <t>Ohjeen suositus 2025</t>
  </si>
  <si>
    <t>Itse syötettävä arvo</t>
  </si>
  <si>
    <t>Matkanpituuden lähde</t>
  </si>
  <si>
    <t>Todellinen ajettu matkanpituus</t>
  </si>
  <si>
    <t>Meijeri Oy</t>
  </si>
  <si>
    <t>Maitotila 1</t>
  </si>
  <si>
    <t>Maitotila 2</t>
  </si>
  <si>
    <t>Maitotila 3</t>
  </si>
  <si>
    <t>Maitotila 4</t>
  </si>
  <si>
    <t>Maitokuljetukset</t>
  </si>
  <si>
    <t>Yksilöivä tunnus, esim. ajoneuvon rekisteritunnus</t>
  </si>
  <si>
    <t>Ajoneuvon kulutus tarkasteluajanjaksolla</t>
  </si>
  <si>
    <t>Sisältääkö kulutustieto ulosottokäyttöä?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</si>
</sst>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0"/>
    <numFmt numFmtId="165" formatCode="0.0000"/>
  </numFmts>
  <fonts count="20" x14ac:knownFonts="1">
    <font>
      <sz val="11"/>
      <color theme="1"/>
      <name val="Aptos Narrow"/>
      <family val="2"/>
      <scheme val="minor"/>
    </font>
    <font>
      <b/>
      <sz val="11"/>
      <color theme="1"/>
      <name val="Aptos Narrow"/>
      <family val="2"/>
      <scheme val="minor"/>
    </font>
    <font>
      <i/>
      <sz val="11"/>
      <color theme="1"/>
      <name val="Aptos Narrow"/>
      <family val="2"/>
      <scheme val="minor"/>
    </font>
    <font>
      <i/>
      <sz val="9"/>
      <color theme="1"/>
      <name val="Aptos Narrow"/>
      <family val="2"/>
      <scheme val="minor"/>
    </font>
    <font>
      <sz val="11"/>
      <color rgb="FFFF0000"/>
      <name val="Aptos Narrow"/>
      <family val="2"/>
      <scheme val="minor"/>
    </font>
    <font>
      <i/>
      <sz val="10"/>
      <color theme="1"/>
      <name val="Aptos Narrow"/>
      <family val="2"/>
      <scheme val="minor"/>
    </font>
    <font>
      <i/>
      <sz val="11"/>
      <color rgb="FFFF0000"/>
      <name val="Aptos Narrow"/>
      <family val="2"/>
      <scheme val="minor"/>
    </font>
    <font>
      <b/>
      <vertAlign val="subscript"/>
      <sz val="11"/>
      <color theme="1"/>
      <name val="Aptos Narrow"/>
      <family val="2"/>
      <scheme val="minor"/>
    </font>
    <font>
      <i/>
      <sz val="10"/>
      <color rgb="FFFF0000"/>
      <name val="Aptos Narrow"/>
      <family val="2"/>
      <scheme val="minor"/>
    </font>
    <font>
      <i/>
      <sz val="10"/>
      <name val="Aptos Narrow"/>
      <family val="2"/>
      <scheme val="minor"/>
    </font>
    <font>
      <sz val="10"/>
      <color theme="1"/>
      <name val="Aptos Narrow"/>
      <family val="2"/>
      <scheme val="minor"/>
    </font>
    <font>
      <vertAlign val="subscript"/>
      <sz val="11"/>
      <color theme="1"/>
      <name val="Aptos Narrow"/>
      <family val="2"/>
      <scheme val="minor"/>
    </font>
    <font>
      <b/>
      <sz val="11"/>
      <name val="Aptos Narrow"/>
      <family val="2"/>
      <scheme val="minor"/>
    </font>
    <font>
      <i/>
      <vertAlign val="subscript"/>
      <sz val="10"/>
      <color theme="1"/>
      <name val="Aptos Narrow"/>
      <family val="2"/>
      <scheme val="minor"/>
    </font>
    <font>
      <sz val="11"/>
      <name val="Aptos Narrow"/>
      <family val="2"/>
      <scheme val="minor"/>
    </font>
    <font>
      <i/>
      <sz val="11"/>
      <name val="Aptos Narrow"/>
      <family val="2"/>
      <scheme val="minor"/>
    </font>
    <font>
      <b/>
      <sz val="18"/>
      <color theme="1"/>
      <name val="Aptos Narrow"/>
      <family val="2"/>
      <scheme val="minor"/>
    </font>
    <font>
      <b/>
      <sz val="12"/>
      <color theme="1"/>
      <name val="Aptos Narrow"/>
      <family val="2"/>
      <scheme val="minor"/>
    </font>
    <font>
      <b/>
      <sz val="10"/>
      <color theme="1"/>
      <name val="Aptos Narrow"/>
      <family val="2"/>
      <scheme val="minor"/>
    </font>
    <font>
      <sz val="8"/>
      <name val="Aptos Narrow"/>
      <family val="2"/>
      <scheme val="minor"/>
    </font>
  </fonts>
  <fills count="4">
    <fill>
      <patternFill patternType="none"/>
    </fill>
    <fill>
      <patternFill patternType="gray125"/>
    </fill>
    <fill>
      <patternFill patternType="solid">
        <fgColor theme="5" tint="0.79998168889431442"/>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75">
    <xf numFmtId="0" fontId="0" fillId="0" borderId="0" xfId="0"/>
    <xf numFmtId="0" fontId="1" fillId="0" borderId="0" xfId="0" applyFont="1"/>
    <xf numFmtId="0" fontId="4" fillId="0" borderId="0" xfId="0" applyFont="1"/>
    <xf numFmtId="2" fontId="0" fillId="0" borderId="0" xfId="0" applyNumberFormat="1"/>
    <xf numFmtId="164" fontId="0" fillId="0" borderId="0" xfId="0" applyNumberFormat="1"/>
    <xf numFmtId="165" fontId="0" fillId="0" borderId="0" xfId="0" applyNumberFormat="1"/>
    <xf numFmtId="0" fontId="4" fillId="3" borderId="0" xfId="0" applyFont="1" applyFill="1"/>
    <xf numFmtId="0" fontId="0" fillId="3" borderId="0" xfId="0" applyFill="1"/>
    <xf numFmtId="0" fontId="16" fillId="3" borderId="0" xfId="0" applyFont="1" applyFill="1"/>
    <xf numFmtId="0" fontId="2" fillId="3" borderId="0" xfId="0" applyFont="1" applyFill="1" applyAlignment="1">
      <alignment horizontal="left"/>
    </xf>
    <xf numFmtId="0" fontId="2" fillId="3" borderId="0" xfId="0" applyFont="1" applyFill="1" applyAlignment="1">
      <alignment horizontal="right"/>
    </xf>
    <xf numFmtId="14" fontId="6" fillId="3" borderId="0" xfId="0" applyNumberFormat="1" applyFont="1" applyFill="1" applyAlignment="1">
      <alignment horizontal="right"/>
    </xf>
    <xf numFmtId="0" fontId="17" fillId="3" borderId="0" xfId="0" applyFont="1" applyFill="1"/>
    <xf numFmtId="0" fontId="0" fillId="3" borderId="3" xfId="0" applyFill="1" applyBorder="1"/>
    <xf numFmtId="0" fontId="1" fillId="3" borderId="3" xfId="0" applyFont="1" applyFill="1" applyBorder="1"/>
    <xf numFmtId="0" fontId="5" fillId="3" borderId="0" xfId="0" applyFont="1" applyFill="1" applyAlignment="1">
      <alignment horizontal="left" indent="1"/>
    </xf>
    <xf numFmtId="14" fontId="0" fillId="3" borderId="3" xfId="0" applyNumberFormat="1" applyFill="1" applyBorder="1"/>
    <xf numFmtId="0" fontId="0" fillId="3" borderId="0" xfId="0" applyFill="1" applyAlignment="1">
      <alignment horizontal="left" vertical="top" wrapText="1"/>
    </xf>
    <xf numFmtId="0" fontId="1" fillId="3" borderId="0" xfId="0" applyFont="1" applyFill="1"/>
    <xf numFmtId="0" fontId="0" fillId="3" borderId="1" xfId="0" applyFill="1" applyBorder="1"/>
    <xf numFmtId="0" fontId="0" fillId="2" borderId="0" xfId="0" applyFill="1"/>
    <xf numFmtId="0" fontId="2" fillId="3" borderId="0" xfId="0" applyFont="1" applyFill="1"/>
    <xf numFmtId="0" fontId="6" fillId="3" borderId="0" xfId="0" applyFont="1" applyFill="1" applyAlignment="1">
      <alignment horizontal="left"/>
    </xf>
    <xf numFmtId="0" fontId="0" fillId="3" borderId="0" xfId="0" applyFill="1" applyAlignment="1">
      <alignment horizontal="center"/>
    </xf>
    <xf numFmtId="0" fontId="0" fillId="3" borderId="0" xfId="0" applyFill="1" applyAlignment="1">
      <alignment horizontal="left"/>
    </xf>
    <xf numFmtId="0" fontId="5" fillId="3" borderId="0" xfId="0" applyFont="1" applyFill="1"/>
    <xf numFmtId="0" fontId="18" fillId="3" borderId="0" xfId="0" applyFont="1" applyFill="1"/>
    <xf numFmtId="0" fontId="1" fillId="3" borderId="1" xfId="0" applyFont="1" applyFill="1" applyBorder="1" applyAlignment="1">
      <alignment horizontal="center" vertical="center" wrapText="1"/>
    </xf>
    <xf numFmtId="0" fontId="0" fillId="3" borderId="0" xfId="0" applyFill="1" applyAlignment="1">
      <alignment vertical="center"/>
    </xf>
    <xf numFmtId="0" fontId="3" fillId="3" borderId="1" xfId="0" applyFont="1" applyFill="1" applyBorder="1" applyAlignment="1">
      <alignment horizontal="center" vertical="center" wrapText="1"/>
    </xf>
    <xf numFmtId="0" fontId="10" fillId="3" borderId="1" xfId="0" applyFont="1" applyFill="1" applyBorder="1"/>
    <xf numFmtId="3" fontId="10" fillId="3" borderId="1" xfId="0" applyNumberFormat="1" applyFont="1" applyFill="1" applyBorder="1"/>
    <xf numFmtId="0" fontId="10" fillId="3" borderId="1" xfId="0" applyFont="1" applyFill="1" applyBorder="1" applyAlignment="1">
      <alignment horizontal="center"/>
    </xf>
    <xf numFmtId="0" fontId="5" fillId="3" borderId="0" xfId="0" applyFont="1" applyFill="1" applyAlignment="1">
      <alignment vertical="top" wrapText="1"/>
    </xf>
    <xf numFmtId="0" fontId="12" fillId="3" borderId="0" xfId="0" applyFont="1" applyFill="1" applyAlignment="1">
      <alignment horizontal="left" vertical="top" wrapText="1"/>
    </xf>
    <xf numFmtId="0" fontId="9" fillId="3" borderId="0" xfId="0" applyFont="1" applyFill="1"/>
    <xf numFmtId="3" fontId="0" fillId="3" borderId="0" xfId="0" applyNumberFormat="1" applyFill="1"/>
    <xf numFmtId="14" fontId="10" fillId="3"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3" fontId="10" fillId="3" borderId="1" xfId="0" applyNumberFormat="1" applyFont="1" applyFill="1" applyBorder="1" applyAlignment="1">
      <alignment horizontal="center" vertical="center" wrapText="1"/>
    </xf>
    <xf numFmtId="0" fontId="4" fillId="3" borderId="0" xfId="0" applyFont="1" applyFill="1" applyAlignment="1">
      <alignment horizontal="center"/>
    </xf>
    <xf numFmtId="0" fontId="1" fillId="3" borderId="0" xfId="0" applyFont="1" applyFill="1" applyAlignment="1">
      <alignment horizontal="center" vertical="center" wrapText="1"/>
    </xf>
    <xf numFmtId="0" fontId="3" fillId="3" borderId="0" xfId="0" applyFont="1" applyFill="1" applyAlignment="1">
      <alignment horizontal="center" vertical="center" wrapText="1"/>
    </xf>
    <xf numFmtId="3" fontId="0" fillId="3" borderId="1" xfId="0" applyNumberFormat="1" applyFill="1" applyBorder="1" applyAlignment="1">
      <alignment horizontal="center"/>
    </xf>
    <xf numFmtId="0" fontId="0" fillId="3" borderId="1" xfId="0" applyFill="1" applyBorder="1" applyAlignment="1">
      <alignment horizontal="center"/>
    </xf>
    <xf numFmtId="0" fontId="8" fillId="3" borderId="0" xfId="0" applyFont="1" applyFill="1"/>
    <xf numFmtId="0" fontId="0" fillId="3" borderId="0" xfId="0" applyFill="1" applyAlignment="1">
      <alignment horizontal="left" indent="1"/>
    </xf>
    <xf numFmtId="4" fontId="0" fillId="3" borderId="1" xfId="0" applyNumberFormat="1" applyFill="1" applyBorder="1" applyAlignment="1">
      <alignment horizontal="center"/>
    </xf>
    <xf numFmtId="0" fontId="14" fillId="3" borderId="0" xfId="0" applyFont="1" applyFill="1"/>
    <xf numFmtId="0" fontId="6" fillId="3" borderId="0" xfId="0" applyFont="1" applyFill="1"/>
    <xf numFmtId="3" fontId="0" fillId="3" borderId="1" xfId="0" applyNumberFormat="1" applyFill="1" applyBorder="1"/>
    <xf numFmtId="4" fontId="0" fillId="3" borderId="1" xfId="0" applyNumberFormat="1" applyFill="1" applyBorder="1"/>
    <xf numFmtId="0" fontId="1" fillId="3" borderId="7" xfId="0" applyFont="1" applyFill="1" applyBorder="1" applyAlignment="1">
      <alignment horizontal="left" indent="1"/>
    </xf>
    <xf numFmtId="0" fontId="0" fillId="3" borderId="2" xfId="0" applyFill="1" applyBorder="1"/>
    <xf numFmtId="0" fontId="0" fillId="3" borderId="8" xfId="0" applyFill="1" applyBorder="1"/>
    <xf numFmtId="0" fontId="2" fillId="3" borderId="9" xfId="0" applyFont="1" applyFill="1" applyBorder="1" applyAlignment="1">
      <alignment horizontal="left" indent="1"/>
    </xf>
    <xf numFmtId="0" fontId="0" fillId="3" borderId="10" xfId="0" applyFill="1" applyBorder="1"/>
    <xf numFmtId="0" fontId="2" fillId="3" borderId="11" xfId="0" applyFont="1" applyFill="1" applyBorder="1" applyAlignment="1">
      <alignment horizontal="left" indent="1"/>
    </xf>
    <xf numFmtId="0" fontId="0" fillId="3" borderId="12" xfId="0" applyFill="1" applyBorder="1"/>
    <xf numFmtId="0" fontId="16" fillId="3" borderId="0" xfId="0" applyFont="1" applyFill="1" applyProtection="1">
      <protection locked="0"/>
    </xf>
    <xf numFmtId="14" fontId="10" fillId="3" borderId="1" xfId="0" quotePrefix="1" applyNumberFormat="1" applyFont="1" applyFill="1" applyBorder="1" applyAlignment="1">
      <alignment horizontal="center" vertical="center" wrapText="1"/>
    </xf>
    <xf numFmtId="4" fontId="10" fillId="3" borderId="1" xfId="0" applyNumberFormat="1" applyFont="1" applyFill="1" applyBorder="1" applyAlignment="1">
      <alignment horizontal="center" vertical="center" wrapText="1"/>
    </xf>
    <xf numFmtId="0" fontId="0" fillId="3" borderId="0" xfId="0" applyFill="1" applyAlignment="1">
      <alignment horizontal="left" vertical="top" wrapText="1"/>
    </xf>
    <xf numFmtId="0" fontId="5" fillId="3" borderId="0" xfId="0" applyFont="1" applyFill="1" applyAlignment="1">
      <alignment horizontal="left" vertical="top" wrapText="1"/>
    </xf>
    <xf numFmtId="0" fontId="5" fillId="3" borderId="2" xfId="0" applyFont="1" applyFill="1" applyBorder="1" applyAlignment="1">
      <alignment horizontal="left" vertical="top" wrapText="1"/>
    </xf>
    <xf numFmtId="0" fontId="0" fillId="3" borderId="3" xfId="0" applyFill="1" applyBorder="1" applyAlignment="1">
      <alignment horizontal="left" vertical="top"/>
    </xf>
    <xf numFmtId="0" fontId="9" fillId="3" borderId="0" xfId="0" applyFont="1" applyFill="1" applyAlignment="1">
      <alignment horizontal="left" vertical="top"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6" xfId="0" applyFont="1" applyFill="1" applyBorder="1" applyAlignment="1">
      <alignment horizontal="left" vertical="center" wrapText="1"/>
    </xf>
    <xf numFmtId="0" fontId="1" fillId="3" borderId="4" xfId="0" applyFont="1" applyFill="1" applyBorder="1" applyAlignment="1">
      <alignment horizontal="left" vertical="center" wrapText="1"/>
    </xf>
    <xf numFmtId="0" fontId="1" fillId="3" borderId="5" xfId="0" applyFont="1" applyFill="1" applyBorder="1" applyAlignment="1">
      <alignment horizontal="left" vertical="center" wrapText="1"/>
    </xf>
    <xf numFmtId="0" fontId="1" fillId="3" borderId="6" xfId="0" applyFont="1" applyFill="1" applyBorder="1" applyAlignment="1">
      <alignment horizontal="left" vertical="center" wrapText="1"/>
    </xf>
    <xf numFmtId="0" fontId="5" fillId="3" borderId="0" xfId="0" applyFont="1" applyFill="1" applyAlignment="1">
      <alignment horizontal="left" vertical="top" wrapText="1" indent="1"/>
    </xf>
    <xf numFmtId="14" fontId="15" fillId="3" borderId="3" xfId="0" applyNumberFormat="1" applyFont="1" applyFill="1" applyBorder="1" applyAlignment="1">
      <alignment horizontal="right"/>
    </xf>
  </cellXfs>
  <cellStyles count="1">
    <cellStyle name="Normal" xfId="0" builtinId="0"/>
  </cellStyles>
  <dxfs count="0"/>
  <tableStyles count="1" defaultTableStyle="TableStyleMedium2" defaultPivotStyle="PivotStyleLight16">
    <tableStyle name="Invisible" pivot="0" table="0" count="0" xr9:uid="{F02E92E5-F81C-4875-B535-E914A8D4802F}"/>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3BCAB91-C382-4FF7-AFA1-D15E7229A0E7}">
  <we:reference id="df76232d-21a6-4463-9d19-0518ac5aab5d" version="1.1.0.0" store="EXCatalog" storeType="EXCatalog"/>
  <we:alternateReferences>
    <we:reference id="WA200000556" version="1.1.0.0" store="" storeType="OMEX"/>
  </we:alternateReferences>
  <we:properties>
    <we:property name="Office.AutoShowTaskpaneWithDocument" value="true"/>
    <we:property name="documentId" value="&quot;db25b9cf-2208-4728-9450-32d4d108989d&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1C861-40F5-4FFB-89FB-BAE647B17572}">
  <dimension ref="A1:N49"/>
  <sheetViews>
    <sheetView tabSelected="1" zoomScaleNormal="100" workbookViewId="0"/>
  </sheetViews>
  <sheetFormatPr defaultColWidth="9.1796875" defaultRowHeight="14.5" x14ac:dyDescent="0.35"/>
  <cols>
    <col min="1" max="1" width="9.1796875" style="7"/>
    <col min="2" max="2" width="34" style="7" customWidth="1"/>
    <col min="3" max="3" width="21.1796875" style="7" customWidth="1"/>
    <col min="4" max="16384" width="9.1796875" style="7"/>
  </cols>
  <sheetData>
    <row r="1" spans="1:14" x14ac:dyDescent="0.35">
      <c r="A1" s="6"/>
    </row>
    <row r="2" spans="1:14" ht="23.5" x14ac:dyDescent="0.55000000000000004">
      <c r="B2" s="8" t="s">
        <v>0</v>
      </c>
      <c r="J2" s="52" t="s">
        <v>1</v>
      </c>
      <c r="K2" s="53"/>
      <c r="L2" s="53"/>
      <c r="M2" s="53"/>
      <c r="N2" s="54"/>
    </row>
    <row r="3" spans="1:14" x14ac:dyDescent="0.35">
      <c r="B3" s="9"/>
      <c r="C3" s="10"/>
      <c r="J3" s="55" t="s">
        <v>2</v>
      </c>
      <c r="L3" s="10" t="s">
        <v>3</v>
      </c>
      <c r="N3" s="56"/>
    </row>
    <row r="4" spans="1:14" x14ac:dyDescent="0.35">
      <c r="B4" s="9"/>
      <c r="C4" s="11"/>
      <c r="J4" s="57" t="s">
        <v>4</v>
      </c>
      <c r="K4" s="13"/>
      <c r="L4" s="74">
        <v>45786</v>
      </c>
      <c r="M4" s="13"/>
      <c r="N4" s="58"/>
    </row>
    <row r="6" spans="1:14" ht="16" x14ac:dyDescent="0.4">
      <c r="B6" s="12" t="s">
        <v>5</v>
      </c>
      <c r="D6" s="13" t="s">
        <v>110</v>
      </c>
      <c r="E6" s="13"/>
      <c r="F6" s="13"/>
      <c r="G6" s="13"/>
      <c r="H6" s="14"/>
      <c r="I6" s="13"/>
      <c r="J6" s="13"/>
      <c r="K6" s="13"/>
      <c r="L6" s="13"/>
    </row>
    <row r="7" spans="1:14" x14ac:dyDescent="0.35">
      <c r="B7" s="15" t="s">
        <v>6</v>
      </c>
    </row>
    <row r="8" spans="1:14" ht="16" x14ac:dyDescent="0.4">
      <c r="B8" s="12" t="s">
        <v>7</v>
      </c>
      <c r="D8" s="16" t="s">
        <v>8</v>
      </c>
      <c r="E8" s="13"/>
      <c r="F8" s="13"/>
      <c r="G8" s="13"/>
      <c r="H8" s="14"/>
      <c r="I8" s="13"/>
      <c r="J8" s="13"/>
      <c r="K8" s="13"/>
      <c r="L8" s="13"/>
    </row>
    <row r="9" spans="1:14" x14ac:dyDescent="0.35">
      <c r="B9" s="15" t="s">
        <v>9</v>
      </c>
    </row>
    <row r="10" spans="1:14" x14ac:dyDescent="0.35">
      <c r="B10" s="15"/>
    </row>
    <row r="11" spans="1:14" ht="16" x14ac:dyDescent="0.4">
      <c r="B11" s="12" t="s">
        <v>10</v>
      </c>
    </row>
    <row r="12" spans="1:14" ht="15" customHeight="1" x14ac:dyDescent="0.35">
      <c r="B12" s="62" t="s">
        <v>11</v>
      </c>
      <c r="C12" s="62"/>
      <c r="D12" s="62"/>
      <c r="E12" s="62"/>
      <c r="F12" s="62"/>
      <c r="G12" s="62"/>
      <c r="H12" s="62"/>
      <c r="I12" s="62"/>
      <c r="J12" s="62"/>
      <c r="K12" s="62"/>
      <c r="L12" s="62"/>
    </row>
    <row r="13" spans="1:14" x14ac:dyDescent="0.35">
      <c r="B13" s="62"/>
      <c r="C13" s="62"/>
      <c r="D13" s="62"/>
      <c r="E13" s="62"/>
      <c r="F13" s="62"/>
      <c r="G13" s="62"/>
      <c r="H13" s="62"/>
      <c r="I13" s="62"/>
      <c r="J13" s="62"/>
      <c r="K13" s="62"/>
      <c r="L13" s="62"/>
    </row>
    <row r="14" spans="1:14" x14ac:dyDescent="0.35">
      <c r="B14" s="62"/>
      <c r="C14" s="62"/>
      <c r="D14" s="62"/>
      <c r="E14" s="62"/>
      <c r="F14" s="62"/>
      <c r="G14" s="62"/>
      <c r="H14" s="62"/>
      <c r="I14" s="62"/>
      <c r="J14" s="62"/>
      <c r="K14" s="62"/>
      <c r="L14" s="62"/>
    </row>
    <row r="15" spans="1:14" ht="16" x14ac:dyDescent="0.4">
      <c r="B15" s="12" t="s">
        <v>12</v>
      </c>
    </row>
    <row r="16" spans="1:14" x14ac:dyDescent="0.35">
      <c r="B16" s="62" t="s">
        <v>13</v>
      </c>
      <c r="C16" s="62"/>
      <c r="D16" s="62"/>
      <c r="E16" s="62"/>
      <c r="F16" s="62"/>
      <c r="G16" s="62"/>
      <c r="H16" s="62"/>
      <c r="I16" s="62"/>
      <c r="J16" s="62"/>
      <c r="K16" s="62"/>
      <c r="L16" s="62"/>
      <c r="M16" s="62"/>
    </row>
    <row r="17" spans="1:13" x14ac:dyDescent="0.35">
      <c r="B17" s="62"/>
      <c r="C17" s="62"/>
      <c r="D17" s="62"/>
      <c r="E17" s="62"/>
      <c r="F17" s="62"/>
      <c r="G17" s="62"/>
      <c r="H17" s="62"/>
      <c r="I17" s="62"/>
      <c r="J17" s="62"/>
      <c r="K17" s="62"/>
      <c r="L17" s="62"/>
      <c r="M17" s="62"/>
    </row>
    <row r="18" spans="1:13" x14ac:dyDescent="0.35">
      <c r="B18" s="62"/>
      <c r="C18" s="62"/>
      <c r="D18" s="62"/>
      <c r="E18" s="62"/>
      <c r="F18" s="62"/>
      <c r="G18" s="62"/>
      <c r="H18" s="62"/>
      <c r="I18" s="62"/>
      <c r="J18" s="62"/>
      <c r="K18" s="62"/>
      <c r="L18" s="62"/>
      <c r="M18" s="62"/>
    </row>
    <row r="19" spans="1:13" x14ac:dyDescent="0.35">
      <c r="B19" s="17"/>
      <c r="C19" s="17"/>
      <c r="D19" s="17"/>
      <c r="E19" s="17"/>
      <c r="F19" s="17"/>
      <c r="G19" s="17"/>
      <c r="H19" s="17"/>
      <c r="I19" s="17"/>
      <c r="J19" s="17"/>
      <c r="K19" s="17"/>
      <c r="L19" s="17"/>
      <c r="M19" s="17"/>
    </row>
    <row r="20" spans="1:13" x14ac:dyDescent="0.35">
      <c r="B20" s="18" t="s">
        <v>14</v>
      </c>
    </row>
    <row r="21" spans="1:13" x14ac:dyDescent="0.35">
      <c r="B21" s="19" t="s">
        <v>105</v>
      </c>
    </row>
    <row r="22" spans="1:13" x14ac:dyDescent="0.35">
      <c r="B22" s="19"/>
    </row>
    <row r="23" spans="1:13" x14ac:dyDescent="0.35">
      <c r="B23" s="19"/>
    </row>
    <row r="24" spans="1:13" x14ac:dyDescent="0.35">
      <c r="B24" s="19"/>
    </row>
    <row r="25" spans="1:13" x14ac:dyDescent="0.35">
      <c r="B25" s="19"/>
    </row>
    <row r="26" spans="1:13" x14ac:dyDescent="0.35">
      <c r="B26" s="19"/>
    </row>
    <row r="27" spans="1:13" x14ac:dyDescent="0.35">
      <c r="B27" s="19"/>
    </row>
    <row r="28" spans="1:13" x14ac:dyDescent="0.35">
      <c r="B28" s="19"/>
    </row>
    <row r="29" spans="1:13" x14ac:dyDescent="0.35">
      <c r="B29" s="19"/>
    </row>
    <row r="30" spans="1:13" x14ac:dyDescent="0.35">
      <c r="B30" s="19"/>
    </row>
    <row r="31" spans="1:13" x14ac:dyDescent="0.35">
      <c r="A31" s="20"/>
      <c r="B31" s="19"/>
    </row>
    <row r="32" spans="1:13" ht="15" customHeight="1" x14ac:dyDescent="0.35">
      <c r="B32" s="63" t="s">
        <v>15</v>
      </c>
      <c r="C32" s="63"/>
      <c r="D32" s="63"/>
      <c r="E32" s="63"/>
      <c r="F32" s="63"/>
      <c r="G32" s="63"/>
      <c r="H32" s="63"/>
      <c r="I32" s="63"/>
      <c r="J32" s="63"/>
      <c r="K32" s="63"/>
      <c r="L32" s="63"/>
    </row>
    <row r="33" spans="2:12" x14ac:dyDescent="0.35">
      <c r="B33" s="63"/>
      <c r="C33" s="63"/>
      <c r="D33" s="63"/>
      <c r="E33" s="63"/>
      <c r="F33" s="63"/>
      <c r="G33" s="63"/>
      <c r="H33" s="63"/>
      <c r="I33" s="63"/>
      <c r="J33" s="63"/>
      <c r="K33" s="63"/>
      <c r="L33" s="63"/>
    </row>
    <row r="36" spans="2:12" ht="15" customHeight="1" x14ac:dyDescent="0.35"/>
    <row r="41" spans="2:12" x14ac:dyDescent="0.35">
      <c r="B41" s="21"/>
    </row>
    <row r="43" spans="2:12" x14ac:dyDescent="0.35">
      <c r="B43" s="22"/>
    </row>
    <row r="44" spans="2:12" x14ac:dyDescent="0.35">
      <c r="B44" s="23"/>
    </row>
    <row r="45" spans="2:12" x14ac:dyDescent="0.35">
      <c r="B45" s="24"/>
    </row>
    <row r="46" spans="2:12" x14ac:dyDescent="0.35">
      <c r="B46" s="23"/>
    </row>
    <row r="47" spans="2:12" x14ac:dyDescent="0.35">
      <c r="B47" s="23"/>
    </row>
    <row r="48" spans="2:12" x14ac:dyDescent="0.35">
      <c r="B48" s="23"/>
    </row>
    <row r="49" spans="2:2" x14ac:dyDescent="0.35">
      <c r="B49" s="23"/>
    </row>
  </sheetData>
  <sheetProtection sheet="1" objects="1" scenarios="1" insertRows="0"/>
  <mergeCells count="3">
    <mergeCell ref="B16:M18"/>
    <mergeCell ref="B32:L33"/>
    <mergeCell ref="B12:L14"/>
  </mergeCells>
  <dataValidations count="2">
    <dataValidation type="textLength" operator="greaterThan" allowBlank="1" showInputMessage="1" showErrorMessage="1" sqref="D6 D8" xr:uid="{B2CE151C-59DA-4391-BC78-96F098FAB3BF}">
      <formula1>0</formula1>
    </dataValidation>
    <dataValidation type="textLength" operator="greaterThanOrEqual" allowBlank="1" showInputMessage="1" showErrorMessage="1" sqref="B21:B31" xr:uid="{B03E4503-5A8A-4219-A5DE-9E04465B71A8}">
      <formula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E3DA-A06E-4A1E-9688-C629C1901B62}">
  <dimension ref="A2:L42"/>
  <sheetViews>
    <sheetView zoomScaleNormal="100" workbookViewId="0"/>
  </sheetViews>
  <sheetFormatPr defaultColWidth="8.7265625" defaultRowHeight="14.5" x14ac:dyDescent="0.35"/>
  <cols>
    <col min="1" max="1" width="8.7265625" style="7"/>
    <col min="2" max="2" width="31.1796875" style="7" customWidth="1"/>
    <col min="3" max="3" width="30.54296875" style="7" customWidth="1"/>
    <col min="4" max="4" width="25.26953125" style="7" customWidth="1"/>
    <col min="5" max="5" width="20.81640625" style="7" customWidth="1"/>
    <col min="6" max="6" width="34.453125" style="7" customWidth="1"/>
    <col min="7" max="7" width="6" style="7" customWidth="1"/>
    <col min="8" max="8" width="8.1796875" style="7" customWidth="1"/>
    <col min="9" max="16384" width="8.7265625" style="7"/>
  </cols>
  <sheetData>
    <row r="2" spans="2:12" ht="23.5" x14ac:dyDescent="0.55000000000000004">
      <c r="B2" s="8" t="s">
        <v>16</v>
      </c>
    </row>
    <row r="4" spans="2:12" x14ac:dyDescent="0.35">
      <c r="B4" s="18" t="s">
        <v>5</v>
      </c>
      <c r="D4" s="65" t="str" cm="1">
        <f t="array" ref="D4">A_ALOITA_TÄSTÄ!D6:D6</f>
        <v>Maitokuljetukset</v>
      </c>
      <c r="E4" s="65"/>
      <c r="F4" s="65"/>
      <c r="H4" s="18"/>
    </row>
    <row r="5" spans="2:12" x14ac:dyDescent="0.35">
      <c r="B5" s="18" t="s">
        <v>17</v>
      </c>
      <c r="D5" s="65" t="str">
        <f>A_ALOITA_TÄSTÄ!D8</f>
        <v>1.1.2024-31.12.2024</v>
      </c>
      <c r="E5" s="65"/>
      <c r="F5" s="65"/>
      <c r="H5" s="63"/>
      <c r="I5" s="63"/>
      <c r="J5" s="63"/>
      <c r="K5" s="63"/>
      <c r="L5" s="63"/>
    </row>
    <row r="6" spans="2:12" x14ac:dyDescent="0.35">
      <c r="B6" s="25"/>
      <c r="H6" s="63"/>
      <c r="I6" s="63"/>
      <c r="J6" s="63"/>
      <c r="K6" s="63"/>
      <c r="L6" s="63"/>
    </row>
    <row r="7" spans="2:12" ht="27" customHeight="1" x14ac:dyDescent="0.35">
      <c r="B7" s="66" t="s">
        <v>18</v>
      </c>
      <c r="C7" s="66"/>
      <c r="D7" s="66"/>
      <c r="E7" s="66"/>
      <c r="F7" s="66"/>
      <c r="H7" s="63"/>
      <c r="I7" s="63"/>
      <c r="J7" s="63"/>
      <c r="K7" s="63"/>
      <c r="L7" s="63"/>
    </row>
    <row r="8" spans="2:12" x14ac:dyDescent="0.35">
      <c r="B8" s="25"/>
    </row>
    <row r="9" spans="2:12" x14ac:dyDescent="0.35">
      <c r="B9" s="26" t="s">
        <v>19</v>
      </c>
      <c r="E9" s="13">
        <v>1</v>
      </c>
    </row>
    <row r="10" spans="2:12" x14ac:dyDescent="0.35">
      <c r="B10" s="26" t="s">
        <v>20</v>
      </c>
      <c r="E10" s="13">
        <v>0</v>
      </c>
    </row>
    <row r="11" spans="2:12" x14ac:dyDescent="0.35">
      <c r="B11" s="25"/>
    </row>
    <row r="12" spans="2:12" ht="30.65" customHeight="1" x14ac:dyDescent="0.35">
      <c r="B12" s="27" t="s">
        <v>111</v>
      </c>
      <c r="C12" s="27" t="s">
        <v>21</v>
      </c>
      <c r="D12" s="27" t="s">
        <v>112</v>
      </c>
      <c r="E12" s="27" t="s">
        <v>22</v>
      </c>
      <c r="F12" s="27" t="s">
        <v>113</v>
      </c>
      <c r="G12" s="6"/>
      <c r="I12" s="28"/>
    </row>
    <row r="13" spans="2:12" ht="48" x14ac:dyDescent="0.35">
      <c r="B13" s="29" t="s">
        <v>23</v>
      </c>
      <c r="C13" s="29" t="s">
        <v>24</v>
      </c>
      <c r="D13" s="29" t="s">
        <v>25</v>
      </c>
      <c r="E13" s="29" t="s">
        <v>26</v>
      </c>
      <c r="F13" s="29" t="s">
        <v>27</v>
      </c>
    </row>
    <row r="14" spans="2:12" x14ac:dyDescent="0.35">
      <c r="B14" s="30" t="s">
        <v>28</v>
      </c>
      <c r="C14" s="30" t="s">
        <v>89</v>
      </c>
      <c r="D14" s="31">
        <v>20000</v>
      </c>
      <c r="E14" s="30" t="str">
        <f>IFERROR(VLOOKUP(C14,Taustatiedot!$B$5:$C$10,2,FALSE),"")</f>
        <v>kilogrammaa</v>
      </c>
      <c r="F14" s="32" t="s">
        <v>30</v>
      </c>
    </row>
    <row r="15" spans="2:12" x14ac:dyDescent="0.35">
      <c r="B15" s="30"/>
      <c r="C15" s="30"/>
      <c r="D15" s="31"/>
      <c r="E15" s="30" t="str">
        <f>IFERROR(VLOOKUP(C15,Taustatiedot!$B$5:$C$10,2,FALSE),"")</f>
        <v/>
      </c>
      <c r="F15" s="32" t="s">
        <v>30</v>
      </c>
    </row>
    <row r="16" spans="2:12" x14ac:dyDescent="0.35">
      <c r="B16" s="30"/>
      <c r="C16" s="30"/>
      <c r="D16" s="31"/>
      <c r="E16" s="30" t="str">
        <f>IFERROR(VLOOKUP(C16,Taustatiedot!$B$5:$C$10,2,FALSE),"")</f>
        <v/>
      </c>
      <c r="F16" s="32" t="s">
        <v>30</v>
      </c>
    </row>
    <row r="17" spans="2:6" x14ac:dyDescent="0.35">
      <c r="B17" s="30"/>
      <c r="C17" s="30"/>
      <c r="D17" s="31"/>
      <c r="E17" s="30" t="str">
        <f>IFERROR(VLOOKUP(C17,Taustatiedot!$B$5:$C$10,2,FALSE),"")</f>
        <v/>
      </c>
      <c r="F17" s="32" t="s">
        <v>30</v>
      </c>
    </row>
    <row r="18" spans="2:6" x14ac:dyDescent="0.35">
      <c r="B18" s="30"/>
      <c r="C18" s="30"/>
      <c r="D18" s="31"/>
      <c r="E18" s="30" t="str">
        <f>IFERROR(VLOOKUP(C18,Taustatiedot!$B$5:$C$10,2,FALSE),"")</f>
        <v/>
      </c>
      <c r="F18" s="32" t="s">
        <v>30</v>
      </c>
    </row>
    <row r="19" spans="2:6" x14ac:dyDescent="0.35">
      <c r="B19" s="30"/>
      <c r="C19" s="30"/>
      <c r="D19" s="31"/>
      <c r="E19" s="30" t="str">
        <f>IFERROR(VLOOKUP(C19,Taustatiedot!$B$5:$C$10,2,FALSE),"")</f>
        <v/>
      </c>
      <c r="F19" s="32" t="s">
        <v>30</v>
      </c>
    </row>
    <row r="20" spans="2:6" x14ac:dyDescent="0.35">
      <c r="B20" s="30"/>
      <c r="C20" s="30"/>
      <c r="D20" s="31"/>
      <c r="E20" s="30" t="str">
        <f>IFERROR(VLOOKUP(C20,Taustatiedot!$B$5:$C$10,2,FALSE),"")</f>
        <v/>
      </c>
      <c r="F20" s="32" t="s">
        <v>30</v>
      </c>
    </row>
    <row r="21" spans="2:6" x14ac:dyDescent="0.35">
      <c r="B21" s="30"/>
      <c r="C21" s="30"/>
      <c r="D21" s="31"/>
      <c r="E21" s="30" t="str">
        <f>IFERROR(VLOOKUP(C21,Taustatiedot!$B$5:$C$10,2,FALSE),"")</f>
        <v/>
      </c>
      <c r="F21" s="32" t="s">
        <v>30</v>
      </c>
    </row>
    <row r="22" spans="2:6" x14ac:dyDescent="0.35">
      <c r="B22" s="30"/>
      <c r="C22" s="30"/>
      <c r="D22" s="31"/>
      <c r="E22" s="30" t="str">
        <f>IFERROR(VLOOKUP(C22,Taustatiedot!$B$5:$C$10,2,FALSE),"")</f>
        <v/>
      </c>
      <c r="F22" s="32" t="s">
        <v>30</v>
      </c>
    </row>
    <row r="23" spans="2:6" x14ac:dyDescent="0.35">
      <c r="B23" s="30"/>
      <c r="C23" s="30"/>
      <c r="D23" s="31"/>
      <c r="E23" s="30" t="str">
        <f>IFERROR(VLOOKUP(C23,Taustatiedot!$B$5:$C$10,2,FALSE),"")</f>
        <v/>
      </c>
      <c r="F23" s="32" t="s">
        <v>30</v>
      </c>
    </row>
    <row r="24" spans="2:6" x14ac:dyDescent="0.35">
      <c r="B24" s="30"/>
      <c r="C24" s="30"/>
      <c r="D24" s="31"/>
      <c r="E24" s="30" t="str">
        <f>IFERROR(VLOOKUP(C24,Taustatiedot!$B$5:$C$10,2,FALSE),"")</f>
        <v/>
      </c>
      <c r="F24" s="32" t="s">
        <v>30</v>
      </c>
    </row>
    <row r="25" spans="2:6" x14ac:dyDescent="0.35">
      <c r="B25" s="30"/>
      <c r="C25" s="30"/>
      <c r="D25" s="31"/>
      <c r="E25" s="30" t="str">
        <f>IFERROR(VLOOKUP(C25,Taustatiedot!$B$5:$C$10,2,FALSE),"")</f>
        <v/>
      </c>
      <c r="F25" s="32" t="s">
        <v>30</v>
      </c>
    </row>
    <row r="26" spans="2:6" x14ac:dyDescent="0.35">
      <c r="B26" s="30"/>
      <c r="C26" s="30"/>
      <c r="D26" s="31"/>
      <c r="E26" s="30" t="str">
        <f>IFERROR(VLOOKUP(C26,Taustatiedot!$B$5:$C$10,2,FALSE),"")</f>
        <v/>
      </c>
      <c r="F26" s="32" t="s">
        <v>30</v>
      </c>
    </row>
    <row r="27" spans="2:6" x14ac:dyDescent="0.35">
      <c r="B27" s="30"/>
      <c r="C27" s="30"/>
      <c r="D27" s="31"/>
      <c r="E27" s="30" t="str">
        <f>IFERROR(VLOOKUP(C27,Taustatiedot!$B$5:$C$10,2,FALSE),"")</f>
        <v/>
      </c>
      <c r="F27" s="32" t="s">
        <v>30</v>
      </c>
    </row>
    <row r="28" spans="2:6" x14ac:dyDescent="0.35">
      <c r="B28" s="30"/>
      <c r="C28" s="30"/>
      <c r="D28" s="31"/>
      <c r="E28" s="30" t="str">
        <f>IFERROR(VLOOKUP(C28,Taustatiedot!$B$5:$C$10,2,FALSE),"")</f>
        <v/>
      </c>
      <c r="F28" s="32" t="s">
        <v>30</v>
      </c>
    </row>
    <row r="29" spans="2:6" x14ac:dyDescent="0.35">
      <c r="B29" s="30"/>
      <c r="C29" s="30"/>
      <c r="D29" s="31"/>
      <c r="E29" s="30" t="str">
        <f>IFERROR(VLOOKUP(C29,Taustatiedot!$B$5:$C$10,2,FALSE),"")</f>
        <v/>
      </c>
      <c r="F29" s="32" t="s">
        <v>30</v>
      </c>
    </row>
    <row r="30" spans="2:6" x14ac:dyDescent="0.35">
      <c r="B30" s="30"/>
      <c r="C30" s="30"/>
      <c r="D30" s="31"/>
      <c r="E30" s="30" t="str">
        <f>IFERROR(VLOOKUP(C30,Taustatiedot!$B$5:$C$10,2,FALSE),"")</f>
        <v/>
      </c>
      <c r="F30" s="32" t="s">
        <v>30</v>
      </c>
    </row>
    <row r="31" spans="2:6" x14ac:dyDescent="0.35">
      <c r="B31" s="30"/>
      <c r="C31" s="30"/>
      <c r="D31" s="31"/>
      <c r="E31" s="30" t="str">
        <f>IFERROR(VLOOKUP(C31,Taustatiedot!$B$5:$C$10,2,FALSE),"")</f>
        <v/>
      </c>
      <c r="F31" s="32" t="s">
        <v>30</v>
      </c>
    </row>
    <row r="32" spans="2:6" x14ac:dyDescent="0.35">
      <c r="B32" s="30"/>
      <c r="C32" s="30"/>
      <c r="D32" s="31"/>
      <c r="E32" s="30" t="str">
        <f>IFERROR(VLOOKUP(C32,Taustatiedot!$B$5:$C$10,2,FALSE),"")</f>
        <v/>
      </c>
      <c r="F32" s="32" t="s">
        <v>30</v>
      </c>
    </row>
    <row r="33" spans="1:6" x14ac:dyDescent="0.35">
      <c r="B33" s="30"/>
      <c r="C33" s="30"/>
      <c r="D33" s="31"/>
      <c r="E33" s="30" t="str">
        <f>IFERROR(VLOOKUP(C33,Taustatiedot!$B$5:$C$10,2,FALSE),"")</f>
        <v/>
      </c>
      <c r="F33" s="32" t="s">
        <v>30</v>
      </c>
    </row>
    <row r="34" spans="1:6" x14ac:dyDescent="0.35">
      <c r="B34" s="30"/>
      <c r="C34" s="30"/>
      <c r="D34" s="31"/>
      <c r="E34" s="30" t="str">
        <f>IFERROR(VLOOKUP(C34,Taustatiedot!$B$5:$C$10,2,FALSE),"")</f>
        <v/>
      </c>
      <c r="F34" s="32" t="s">
        <v>30</v>
      </c>
    </row>
    <row r="35" spans="1:6" x14ac:dyDescent="0.35">
      <c r="A35" s="20"/>
      <c r="B35" s="30"/>
      <c r="C35" s="30"/>
      <c r="D35" s="31"/>
      <c r="E35" s="30" t="str">
        <f>IFERROR(VLOOKUP(C35,Taustatiedot!$B$5:$C$10,2,FALSE),"")</f>
        <v/>
      </c>
      <c r="F35" s="32" t="s">
        <v>30</v>
      </c>
    </row>
    <row r="36" spans="1:6" ht="14.5" customHeight="1" x14ac:dyDescent="0.35">
      <c r="B36" s="64" t="s">
        <v>31</v>
      </c>
      <c r="C36" s="64"/>
      <c r="D36" s="64"/>
      <c r="E36" s="64"/>
      <c r="F36" s="64"/>
    </row>
    <row r="37" spans="1:6" x14ac:dyDescent="0.35">
      <c r="B37" s="63"/>
      <c r="C37" s="63"/>
      <c r="D37" s="63"/>
      <c r="E37" s="63"/>
      <c r="F37" s="63"/>
    </row>
    <row r="38" spans="1:6" x14ac:dyDescent="0.35">
      <c r="B38" s="33"/>
      <c r="C38" s="33"/>
      <c r="D38" s="33"/>
      <c r="E38" s="33"/>
      <c r="F38" s="33"/>
    </row>
    <row r="40" spans="1:6" x14ac:dyDescent="0.35">
      <c r="B40" s="34"/>
    </row>
    <row r="42" spans="1:6" x14ac:dyDescent="0.35">
      <c r="B42" s="25"/>
    </row>
  </sheetData>
  <sheetProtection sheet="1" objects="1" scenarios="1" insertRows="0"/>
  <mergeCells count="5">
    <mergeCell ref="B36:F37"/>
    <mergeCell ref="D4:F4"/>
    <mergeCell ref="D5:F5"/>
    <mergeCell ref="H5:L7"/>
    <mergeCell ref="B7:F7"/>
  </mergeCells>
  <dataValidations count="3">
    <dataValidation type="list" allowBlank="1" showInputMessage="1" showErrorMessage="1" sqref="C14:C35" xr:uid="{6C41F06E-837D-47A2-9682-E77D55F91964}">
      <formula1>Käyttövoima</formula1>
    </dataValidation>
    <dataValidation type="list" allowBlank="1" showInputMessage="1" showErrorMessage="1" sqref="F14:F35" xr:uid="{98EE779A-9075-487D-B53C-F61F2F5F08DF}">
      <formula1>Vaihtoehdot</formula1>
    </dataValidation>
    <dataValidation type="decimal" operator="greaterThanOrEqual" allowBlank="1" showInputMessage="1" showErrorMessage="1" sqref="D14:D35" xr:uid="{8B841FCF-666F-4FA7-8CBB-BF161FB5BEB2}">
      <formula1>0</formula1>
    </dataValidation>
  </dataValidations>
  <pageMargins left="0.7" right="0.7" top="0.75" bottom="0.75" header="0.3" footer="0.3"/>
  <ignoredErrors>
    <ignoredError xmlns:x16r3="http://schemas.microsoft.com/office/spreadsheetml/2018/08/main" sqref="D5" x16r3:misleadingForma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E9A2C-6E4F-4D6D-9F10-76FDF369C033}">
  <dimension ref="A2:N446"/>
  <sheetViews>
    <sheetView zoomScaleNormal="100" workbookViewId="0"/>
  </sheetViews>
  <sheetFormatPr defaultColWidth="8.7265625" defaultRowHeight="14.5" x14ac:dyDescent="0.35"/>
  <cols>
    <col min="1" max="1" width="8.7265625" style="7"/>
    <col min="2" max="3" width="27.453125" style="7" customWidth="1"/>
    <col min="4" max="4" width="26.81640625" style="7" customWidth="1"/>
    <col min="5" max="5" width="25.26953125" style="7" customWidth="1"/>
    <col min="6" max="6" width="33.81640625" style="7" customWidth="1"/>
    <col min="7" max="7" width="28.453125" style="7" customWidth="1"/>
    <col min="8" max="8" width="31" style="7" customWidth="1"/>
    <col min="9" max="9" width="27.26953125" style="7" customWidth="1"/>
    <col min="10" max="10" width="26.7265625" style="7" customWidth="1"/>
    <col min="11" max="11" width="24.81640625" style="7" customWidth="1"/>
    <col min="12" max="12" width="43.453125" style="7" customWidth="1"/>
    <col min="13" max="16384" width="8.7265625" style="7"/>
  </cols>
  <sheetData>
    <row r="2" spans="2:14" ht="23.5" x14ac:dyDescent="0.55000000000000004">
      <c r="B2" s="8" t="s">
        <v>32</v>
      </c>
    </row>
    <row r="4" spans="2:14" x14ac:dyDescent="0.35">
      <c r="B4" s="18" t="str">
        <f>B_ENERGIANKULUTUS!B4</f>
        <v>Tarkastelussa olevan kuljetuskokonaisuuden nimi:</v>
      </c>
      <c r="D4" s="65" t="str">
        <f>A_ALOITA_TÄSTÄ!D6</f>
        <v>Maitokuljetukset</v>
      </c>
      <c r="E4" s="65"/>
      <c r="F4" s="65">
        <f>B_ENERGIANKULUTUS!E4</f>
        <v>0</v>
      </c>
      <c r="G4" s="65">
        <f>B_ENERGIANKULUTUS!F4</f>
        <v>0</v>
      </c>
      <c r="H4" s="65"/>
      <c r="I4" s="65"/>
      <c r="J4" s="65" t="e">
        <f>B_ENERGIANKULUTUS!#REF!</f>
        <v>#REF!</v>
      </c>
      <c r="N4" s="18"/>
    </row>
    <row r="5" spans="2:14" x14ac:dyDescent="0.35">
      <c r="B5" s="18" t="str">
        <f>B_ENERGIANKULUTUS!B5</f>
        <v xml:space="preserve">Tarkasteluajanjakso </v>
      </c>
      <c r="D5" s="65" t="str">
        <f>A_ALOITA_TÄSTÄ!D8</f>
        <v>1.1.2024-31.12.2024</v>
      </c>
      <c r="E5" s="65"/>
      <c r="F5" s="65">
        <f>B_ENERGIANKULUTUS!E5</f>
        <v>0</v>
      </c>
      <c r="G5" s="65">
        <f>B_ENERGIANKULUTUS!F5</f>
        <v>0</v>
      </c>
      <c r="H5" s="65"/>
      <c r="I5" s="65"/>
      <c r="J5" s="65" t="e">
        <f>B_ENERGIANKULUTUS!#REF!</f>
        <v>#REF!</v>
      </c>
    </row>
    <row r="6" spans="2:14" x14ac:dyDescent="0.35">
      <c r="B6" s="25"/>
      <c r="N6" s="18"/>
    </row>
    <row r="7" spans="2:14" x14ac:dyDescent="0.35">
      <c r="B7" s="35" t="s">
        <v>33</v>
      </c>
      <c r="I7" s="18"/>
      <c r="J7" s="36"/>
    </row>
    <row r="8" spans="2:14" x14ac:dyDescent="0.35">
      <c r="B8" s="25"/>
      <c r="H8" s="6"/>
    </row>
    <row r="9" spans="2:14" ht="29" x14ac:dyDescent="0.35">
      <c r="B9" s="27" t="s">
        <v>34</v>
      </c>
      <c r="C9" s="27" t="s">
        <v>35</v>
      </c>
      <c r="D9" s="27" t="s">
        <v>36</v>
      </c>
      <c r="E9" s="27" t="s">
        <v>22</v>
      </c>
      <c r="F9" s="27" t="s">
        <v>37</v>
      </c>
      <c r="G9" s="27" t="s">
        <v>22</v>
      </c>
      <c r="H9" s="27" t="s">
        <v>38</v>
      </c>
      <c r="I9" s="27" t="s">
        <v>39</v>
      </c>
      <c r="J9" s="27" t="s">
        <v>40</v>
      </c>
      <c r="K9" s="27" t="s">
        <v>41</v>
      </c>
      <c r="L9" s="27" t="s">
        <v>42</v>
      </c>
      <c r="M9" s="6"/>
    </row>
    <row r="10" spans="2:14" ht="72" x14ac:dyDescent="0.35">
      <c r="B10" s="29" t="s">
        <v>43</v>
      </c>
      <c r="C10" s="29" t="s">
        <v>43</v>
      </c>
      <c r="D10" s="29" t="s">
        <v>44</v>
      </c>
      <c r="E10" s="29" t="s">
        <v>45</v>
      </c>
      <c r="F10" s="29" t="s">
        <v>46</v>
      </c>
      <c r="G10" s="29" t="s">
        <v>47</v>
      </c>
      <c r="H10" s="29" t="s">
        <v>48</v>
      </c>
      <c r="I10" s="29" t="s">
        <v>49</v>
      </c>
      <c r="J10" s="29" t="s">
        <v>50</v>
      </c>
      <c r="K10" s="29" t="s">
        <v>51</v>
      </c>
      <c r="L10" s="29" t="s">
        <v>52</v>
      </c>
    </row>
    <row r="11" spans="2:14" x14ac:dyDescent="0.35">
      <c r="B11" s="37" t="s">
        <v>106</v>
      </c>
      <c r="C11" s="38"/>
      <c r="D11" s="61">
        <v>5.93</v>
      </c>
      <c r="E11" s="38" t="s">
        <v>53</v>
      </c>
      <c r="F11" s="39">
        <v>50</v>
      </c>
      <c r="G11" s="38" t="s">
        <v>54</v>
      </c>
      <c r="H11" s="38" t="s">
        <v>55</v>
      </c>
      <c r="I11" s="38">
        <v>365</v>
      </c>
      <c r="J11" s="39">
        <f>D11*F11*I11/IF(H11=Taustatiedot!$B$25,1,1.05)</f>
        <v>108222.5</v>
      </c>
      <c r="K11" s="38" t="str">
        <f>E11&amp;G11</f>
        <v>tkm</v>
      </c>
      <c r="L11" s="38" t="s">
        <v>105</v>
      </c>
    </row>
    <row r="12" spans="2:14" x14ac:dyDescent="0.35">
      <c r="B12" s="37" t="s">
        <v>107</v>
      </c>
      <c r="C12" s="38"/>
      <c r="D12" s="61">
        <v>5.28</v>
      </c>
      <c r="E12" s="38" t="s">
        <v>53</v>
      </c>
      <c r="F12" s="39">
        <v>70</v>
      </c>
      <c r="G12" s="38" t="s">
        <v>54</v>
      </c>
      <c r="H12" s="38" t="s">
        <v>55</v>
      </c>
      <c r="I12" s="38">
        <v>365</v>
      </c>
      <c r="J12" s="39">
        <f>D12*F12*I12/IF(H12=Taustatiedot!$B$25,1,1.05)</f>
        <v>134904</v>
      </c>
      <c r="K12" s="38" t="str">
        <f t="shared" ref="K12:K75" si="0">E12&amp;G12</f>
        <v>tkm</v>
      </c>
      <c r="L12" s="38" t="s">
        <v>105</v>
      </c>
    </row>
    <row r="13" spans="2:14" x14ac:dyDescent="0.35">
      <c r="B13" s="37" t="s">
        <v>108</v>
      </c>
      <c r="C13" s="38"/>
      <c r="D13" s="61">
        <v>9</v>
      </c>
      <c r="E13" s="38" t="s">
        <v>53</v>
      </c>
      <c r="F13" s="39">
        <v>100</v>
      </c>
      <c r="G13" s="38" t="s">
        <v>54</v>
      </c>
      <c r="H13" s="38" t="s">
        <v>55</v>
      </c>
      <c r="I13" s="38">
        <v>365</v>
      </c>
      <c r="J13" s="39">
        <f>D13*F13*I13/IF(H13=Taustatiedot!$B$25,1,1.05)</f>
        <v>328500</v>
      </c>
      <c r="K13" s="38" t="str">
        <f t="shared" si="0"/>
        <v>tkm</v>
      </c>
      <c r="L13" s="38" t="s">
        <v>105</v>
      </c>
    </row>
    <row r="14" spans="2:14" x14ac:dyDescent="0.35">
      <c r="B14" s="60" t="s">
        <v>109</v>
      </c>
      <c r="C14" s="38"/>
      <c r="D14" s="61">
        <v>7.6</v>
      </c>
      <c r="E14" s="38" t="s">
        <v>53</v>
      </c>
      <c r="F14" s="39">
        <v>30</v>
      </c>
      <c r="G14" s="38" t="s">
        <v>54</v>
      </c>
      <c r="H14" s="38" t="s">
        <v>55</v>
      </c>
      <c r="I14" s="38">
        <v>365</v>
      </c>
      <c r="J14" s="39">
        <f>D14*F14*I14/IF(H14=Taustatiedot!$B$25,1,1.05)</f>
        <v>83220</v>
      </c>
      <c r="K14" s="38" t="str">
        <f t="shared" si="0"/>
        <v>tkm</v>
      </c>
      <c r="L14" s="38" t="s">
        <v>105</v>
      </c>
    </row>
    <row r="15" spans="2:14" x14ac:dyDescent="0.35">
      <c r="B15" s="37"/>
      <c r="C15" s="38"/>
      <c r="D15" s="39"/>
      <c r="E15" s="38"/>
      <c r="F15" s="39"/>
      <c r="G15" s="38"/>
      <c r="H15" s="38"/>
      <c r="I15" s="38"/>
      <c r="J15" s="39"/>
      <c r="K15" s="38" t="str">
        <f t="shared" si="0"/>
        <v/>
      </c>
      <c r="L15" s="38"/>
    </row>
    <row r="16" spans="2:14" x14ac:dyDescent="0.35">
      <c r="B16" s="37"/>
      <c r="C16" s="38"/>
      <c r="D16" s="39"/>
      <c r="E16" s="38"/>
      <c r="F16" s="39"/>
      <c r="G16" s="38"/>
      <c r="H16" s="38"/>
      <c r="I16" s="38"/>
      <c r="J16" s="39"/>
      <c r="K16" s="38" t="str">
        <f t="shared" si="0"/>
        <v/>
      </c>
      <c r="L16" s="38"/>
    </row>
    <row r="17" spans="2:12" x14ac:dyDescent="0.35">
      <c r="B17" s="37"/>
      <c r="C17" s="38"/>
      <c r="D17" s="39"/>
      <c r="E17" s="38"/>
      <c r="F17" s="39"/>
      <c r="G17" s="38"/>
      <c r="H17" s="38"/>
      <c r="I17" s="38"/>
      <c r="J17" s="39"/>
      <c r="K17" s="38" t="str">
        <f t="shared" si="0"/>
        <v/>
      </c>
      <c r="L17" s="38"/>
    </row>
    <row r="18" spans="2:12" x14ac:dyDescent="0.35">
      <c r="B18" s="37"/>
      <c r="C18" s="38"/>
      <c r="D18" s="39"/>
      <c r="E18" s="38"/>
      <c r="F18" s="39"/>
      <c r="G18" s="38"/>
      <c r="H18" s="38"/>
      <c r="I18" s="38"/>
      <c r="J18" s="39"/>
      <c r="K18" s="38" t="str">
        <f t="shared" si="0"/>
        <v/>
      </c>
      <c r="L18" s="38"/>
    </row>
    <row r="19" spans="2:12" x14ac:dyDescent="0.35">
      <c r="B19" s="37"/>
      <c r="C19" s="38"/>
      <c r="D19" s="39"/>
      <c r="E19" s="38"/>
      <c r="F19" s="39"/>
      <c r="G19" s="38"/>
      <c r="H19" s="38"/>
      <c r="I19" s="38"/>
      <c r="J19" s="39"/>
      <c r="K19" s="38" t="str">
        <f t="shared" si="0"/>
        <v/>
      </c>
      <c r="L19" s="38"/>
    </row>
    <row r="20" spans="2:12" x14ac:dyDescent="0.35">
      <c r="B20" s="37"/>
      <c r="C20" s="38"/>
      <c r="D20" s="39"/>
      <c r="E20" s="38"/>
      <c r="F20" s="39"/>
      <c r="G20" s="38"/>
      <c r="H20" s="38"/>
      <c r="I20" s="38"/>
      <c r="J20" s="39"/>
      <c r="K20" s="38" t="str">
        <f t="shared" si="0"/>
        <v/>
      </c>
      <c r="L20" s="38"/>
    </row>
    <row r="21" spans="2:12" x14ac:dyDescent="0.35">
      <c r="B21" s="37"/>
      <c r="C21" s="38"/>
      <c r="D21" s="39"/>
      <c r="E21" s="38"/>
      <c r="F21" s="39"/>
      <c r="G21" s="38"/>
      <c r="H21" s="38"/>
      <c r="I21" s="38"/>
      <c r="J21" s="39"/>
      <c r="K21" s="38" t="str">
        <f t="shared" si="0"/>
        <v/>
      </c>
      <c r="L21" s="38"/>
    </row>
    <row r="22" spans="2:12" x14ac:dyDescent="0.35">
      <c r="B22" s="37"/>
      <c r="C22" s="38"/>
      <c r="D22" s="39"/>
      <c r="E22" s="38"/>
      <c r="F22" s="39"/>
      <c r="G22" s="38"/>
      <c r="H22" s="38"/>
      <c r="I22" s="38"/>
      <c r="J22" s="39"/>
      <c r="K22" s="38" t="str">
        <f t="shared" si="0"/>
        <v/>
      </c>
      <c r="L22" s="38"/>
    </row>
    <row r="23" spans="2:12" x14ac:dyDescent="0.35">
      <c r="B23" s="37"/>
      <c r="C23" s="38"/>
      <c r="D23" s="39"/>
      <c r="E23" s="38"/>
      <c r="F23" s="39"/>
      <c r="G23" s="38"/>
      <c r="H23" s="38"/>
      <c r="I23" s="38"/>
      <c r="J23" s="39"/>
      <c r="K23" s="38" t="str">
        <f t="shared" si="0"/>
        <v/>
      </c>
      <c r="L23" s="38"/>
    </row>
    <row r="24" spans="2:12" x14ac:dyDescent="0.35">
      <c r="B24" s="37"/>
      <c r="C24" s="38"/>
      <c r="D24" s="39"/>
      <c r="E24" s="38"/>
      <c r="F24" s="39"/>
      <c r="G24" s="38"/>
      <c r="H24" s="38"/>
      <c r="I24" s="38"/>
      <c r="J24" s="39"/>
      <c r="K24" s="38" t="str">
        <f t="shared" si="0"/>
        <v/>
      </c>
      <c r="L24" s="38"/>
    </row>
    <row r="25" spans="2:12" x14ac:dyDescent="0.35">
      <c r="B25" s="37"/>
      <c r="C25" s="38"/>
      <c r="D25" s="39"/>
      <c r="E25" s="38"/>
      <c r="F25" s="39"/>
      <c r="G25" s="38"/>
      <c r="H25" s="38"/>
      <c r="I25" s="38"/>
      <c r="J25" s="39"/>
      <c r="K25" s="38" t="str">
        <f t="shared" si="0"/>
        <v/>
      </c>
      <c r="L25" s="38"/>
    </row>
    <row r="26" spans="2:12" x14ac:dyDescent="0.35">
      <c r="B26" s="37"/>
      <c r="C26" s="38"/>
      <c r="D26" s="39"/>
      <c r="E26" s="38"/>
      <c r="F26" s="39"/>
      <c r="G26" s="38"/>
      <c r="H26" s="38"/>
      <c r="I26" s="38"/>
      <c r="J26" s="39"/>
      <c r="K26" s="38" t="str">
        <f t="shared" si="0"/>
        <v/>
      </c>
      <c r="L26" s="38"/>
    </row>
    <row r="27" spans="2:12" x14ac:dyDescent="0.35">
      <c r="B27" s="37"/>
      <c r="C27" s="38"/>
      <c r="D27" s="39"/>
      <c r="E27" s="38"/>
      <c r="F27" s="39"/>
      <c r="G27" s="38"/>
      <c r="H27" s="38"/>
      <c r="I27" s="38"/>
      <c r="J27" s="39"/>
      <c r="K27" s="38" t="str">
        <f t="shared" si="0"/>
        <v/>
      </c>
      <c r="L27" s="38"/>
    </row>
    <row r="28" spans="2:12" x14ac:dyDescent="0.35">
      <c r="B28" s="37"/>
      <c r="C28" s="38"/>
      <c r="D28" s="39"/>
      <c r="E28" s="38"/>
      <c r="F28" s="39"/>
      <c r="G28" s="38"/>
      <c r="H28" s="38"/>
      <c r="I28" s="38"/>
      <c r="J28" s="39"/>
      <c r="K28" s="38" t="str">
        <f t="shared" si="0"/>
        <v/>
      </c>
      <c r="L28" s="38"/>
    </row>
    <row r="29" spans="2:12" x14ac:dyDescent="0.35">
      <c r="B29" s="37"/>
      <c r="C29" s="38"/>
      <c r="D29" s="39"/>
      <c r="E29" s="38"/>
      <c r="F29" s="39"/>
      <c r="G29" s="38"/>
      <c r="H29" s="38"/>
      <c r="I29" s="38"/>
      <c r="J29" s="39"/>
      <c r="K29" s="38" t="str">
        <f t="shared" si="0"/>
        <v/>
      </c>
      <c r="L29" s="38"/>
    </row>
    <row r="30" spans="2:12" x14ac:dyDescent="0.35">
      <c r="B30" s="37"/>
      <c r="C30" s="38"/>
      <c r="D30" s="39"/>
      <c r="E30" s="38"/>
      <c r="F30" s="39"/>
      <c r="G30" s="38"/>
      <c r="H30" s="38"/>
      <c r="I30" s="38"/>
      <c r="J30" s="39"/>
      <c r="K30" s="38" t="str">
        <f t="shared" si="0"/>
        <v/>
      </c>
      <c r="L30" s="38"/>
    </row>
    <row r="31" spans="2:12" x14ac:dyDescent="0.35">
      <c r="B31" s="37"/>
      <c r="C31" s="38"/>
      <c r="D31" s="39"/>
      <c r="E31" s="38"/>
      <c r="F31" s="39"/>
      <c r="G31" s="38"/>
      <c r="H31" s="38"/>
      <c r="I31" s="38"/>
      <c r="J31" s="39"/>
      <c r="K31" s="38" t="str">
        <f t="shared" si="0"/>
        <v/>
      </c>
      <c r="L31" s="38"/>
    </row>
    <row r="32" spans="2:12" x14ac:dyDescent="0.35">
      <c r="B32" s="37"/>
      <c r="C32" s="38"/>
      <c r="D32" s="39"/>
      <c r="E32" s="38"/>
      <c r="F32" s="39"/>
      <c r="G32" s="38"/>
      <c r="H32" s="38"/>
      <c r="I32" s="38"/>
      <c r="J32" s="39"/>
      <c r="K32" s="38" t="str">
        <f t="shared" si="0"/>
        <v/>
      </c>
      <c r="L32" s="38"/>
    </row>
    <row r="33" spans="2:12" x14ac:dyDescent="0.35">
      <c r="B33" s="37"/>
      <c r="C33" s="38"/>
      <c r="D33" s="39"/>
      <c r="E33" s="38"/>
      <c r="F33" s="39"/>
      <c r="G33" s="38"/>
      <c r="H33" s="38"/>
      <c r="I33" s="38"/>
      <c r="J33" s="39"/>
      <c r="K33" s="38" t="str">
        <f t="shared" si="0"/>
        <v/>
      </c>
      <c r="L33" s="38"/>
    </row>
    <row r="34" spans="2:12" x14ac:dyDescent="0.35">
      <c r="B34" s="37"/>
      <c r="C34" s="38"/>
      <c r="D34" s="39"/>
      <c r="E34" s="38"/>
      <c r="F34" s="39"/>
      <c r="G34" s="38"/>
      <c r="H34" s="38"/>
      <c r="I34" s="38"/>
      <c r="J34" s="39"/>
      <c r="K34" s="38" t="str">
        <f t="shared" si="0"/>
        <v/>
      </c>
      <c r="L34" s="38"/>
    </row>
    <row r="35" spans="2:12" x14ac:dyDescent="0.35">
      <c r="B35" s="37"/>
      <c r="C35" s="38"/>
      <c r="D35" s="39"/>
      <c r="E35" s="38"/>
      <c r="F35" s="39"/>
      <c r="G35" s="38"/>
      <c r="H35" s="38"/>
      <c r="I35" s="38"/>
      <c r="J35" s="39"/>
      <c r="K35" s="38" t="str">
        <f t="shared" si="0"/>
        <v/>
      </c>
      <c r="L35" s="38"/>
    </row>
    <row r="36" spans="2:12" x14ac:dyDescent="0.35">
      <c r="B36" s="37"/>
      <c r="C36" s="38"/>
      <c r="D36" s="39"/>
      <c r="E36" s="38"/>
      <c r="F36" s="39"/>
      <c r="G36" s="38"/>
      <c r="H36" s="38"/>
      <c r="I36" s="38"/>
      <c r="J36" s="39"/>
      <c r="K36" s="38" t="str">
        <f t="shared" si="0"/>
        <v/>
      </c>
      <c r="L36" s="38"/>
    </row>
    <row r="37" spans="2:12" x14ac:dyDescent="0.35">
      <c r="B37" s="37"/>
      <c r="C37" s="38"/>
      <c r="D37" s="39"/>
      <c r="E37" s="38"/>
      <c r="F37" s="39"/>
      <c r="G37" s="38"/>
      <c r="H37" s="38"/>
      <c r="I37" s="38"/>
      <c r="J37" s="39"/>
      <c r="K37" s="38" t="str">
        <f t="shared" si="0"/>
        <v/>
      </c>
      <c r="L37" s="38"/>
    </row>
    <row r="38" spans="2:12" x14ac:dyDescent="0.35">
      <c r="B38" s="37"/>
      <c r="C38" s="38"/>
      <c r="D38" s="39"/>
      <c r="E38" s="38"/>
      <c r="F38" s="39"/>
      <c r="G38" s="38"/>
      <c r="H38" s="38"/>
      <c r="I38" s="38"/>
      <c r="J38" s="39"/>
      <c r="K38" s="38" t="str">
        <f t="shared" si="0"/>
        <v/>
      </c>
      <c r="L38" s="38"/>
    </row>
    <row r="39" spans="2:12" x14ac:dyDescent="0.35">
      <c r="B39" s="37"/>
      <c r="C39" s="38"/>
      <c r="D39" s="39"/>
      <c r="E39" s="38"/>
      <c r="F39" s="39"/>
      <c r="G39" s="38"/>
      <c r="H39" s="38"/>
      <c r="I39" s="38"/>
      <c r="J39" s="39"/>
      <c r="K39" s="38" t="str">
        <f t="shared" si="0"/>
        <v/>
      </c>
      <c r="L39" s="38"/>
    </row>
    <row r="40" spans="2:12" x14ac:dyDescent="0.35">
      <c r="B40" s="37"/>
      <c r="C40" s="38"/>
      <c r="D40" s="39"/>
      <c r="E40" s="38"/>
      <c r="F40" s="39"/>
      <c r="G40" s="38"/>
      <c r="H40" s="38"/>
      <c r="I40" s="38"/>
      <c r="J40" s="39"/>
      <c r="K40" s="38" t="str">
        <f t="shared" si="0"/>
        <v/>
      </c>
      <c r="L40" s="38"/>
    </row>
    <row r="41" spans="2:12" x14ac:dyDescent="0.35">
      <c r="B41" s="37"/>
      <c r="C41" s="38"/>
      <c r="D41" s="39"/>
      <c r="E41" s="38"/>
      <c r="F41" s="39"/>
      <c r="G41" s="38"/>
      <c r="H41" s="38"/>
      <c r="I41" s="38"/>
      <c r="J41" s="39"/>
      <c r="K41" s="38" t="str">
        <f t="shared" si="0"/>
        <v/>
      </c>
      <c r="L41" s="38"/>
    </row>
    <row r="42" spans="2:12" x14ac:dyDescent="0.35">
      <c r="B42" s="37"/>
      <c r="C42" s="38"/>
      <c r="D42" s="39"/>
      <c r="E42" s="38"/>
      <c r="F42" s="39"/>
      <c r="G42" s="38"/>
      <c r="H42" s="38"/>
      <c r="I42" s="38"/>
      <c r="J42" s="39"/>
      <c r="K42" s="38" t="str">
        <f t="shared" si="0"/>
        <v/>
      </c>
      <c r="L42" s="38"/>
    </row>
    <row r="43" spans="2:12" x14ac:dyDescent="0.35">
      <c r="B43" s="37"/>
      <c r="C43" s="38"/>
      <c r="D43" s="39"/>
      <c r="E43" s="38"/>
      <c r="F43" s="39"/>
      <c r="G43" s="38"/>
      <c r="H43" s="38"/>
      <c r="I43" s="38"/>
      <c r="J43" s="39"/>
      <c r="K43" s="38" t="str">
        <f t="shared" si="0"/>
        <v/>
      </c>
      <c r="L43" s="38"/>
    </row>
    <row r="44" spans="2:12" x14ac:dyDescent="0.35">
      <c r="B44" s="37"/>
      <c r="C44" s="38"/>
      <c r="D44" s="39"/>
      <c r="E44" s="38"/>
      <c r="F44" s="39"/>
      <c r="G44" s="38"/>
      <c r="H44" s="38"/>
      <c r="I44" s="38"/>
      <c r="J44" s="39"/>
      <c r="K44" s="38" t="str">
        <f t="shared" si="0"/>
        <v/>
      </c>
      <c r="L44" s="38"/>
    </row>
    <row r="45" spans="2:12" x14ac:dyDescent="0.35">
      <c r="B45" s="37"/>
      <c r="C45" s="38"/>
      <c r="D45" s="39"/>
      <c r="E45" s="38"/>
      <c r="F45" s="39"/>
      <c r="G45" s="38"/>
      <c r="H45" s="38"/>
      <c r="I45" s="38"/>
      <c r="J45" s="39"/>
      <c r="K45" s="38" t="str">
        <f t="shared" si="0"/>
        <v/>
      </c>
      <c r="L45" s="38"/>
    </row>
    <row r="46" spans="2:12" x14ac:dyDescent="0.35">
      <c r="B46" s="37"/>
      <c r="C46" s="38"/>
      <c r="D46" s="39"/>
      <c r="E46" s="38"/>
      <c r="F46" s="39"/>
      <c r="G46" s="38"/>
      <c r="H46" s="38"/>
      <c r="I46" s="38"/>
      <c r="J46" s="39"/>
      <c r="K46" s="38" t="str">
        <f t="shared" si="0"/>
        <v/>
      </c>
      <c r="L46" s="38"/>
    </row>
    <row r="47" spans="2:12" x14ac:dyDescent="0.35">
      <c r="B47" s="37"/>
      <c r="C47" s="38"/>
      <c r="D47" s="39"/>
      <c r="E47" s="38"/>
      <c r="F47" s="39"/>
      <c r="G47" s="38"/>
      <c r="H47" s="38"/>
      <c r="I47" s="38"/>
      <c r="J47" s="39"/>
      <c r="K47" s="38" t="str">
        <f t="shared" si="0"/>
        <v/>
      </c>
      <c r="L47" s="38"/>
    </row>
    <row r="48" spans="2:12" x14ac:dyDescent="0.35">
      <c r="B48" s="37"/>
      <c r="C48" s="38"/>
      <c r="D48" s="39"/>
      <c r="E48" s="38"/>
      <c r="F48" s="39"/>
      <c r="G48" s="38"/>
      <c r="H48" s="38"/>
      <c r="I48" s="38"/>
      <c r="J48" s="39"/>
      <c r="K48" s="38" t="str">
        <f t="shared" si="0"/>
        <v/>
      </c>
      <c r="L48" s="38"/>
    </row>
    <row r="49" spans="2:12" x14ac:dyDescent="0.35">
      <c r="B49" s="37"/>
      <c r="C49" s="38"/>
      <c r="D49" s="39"/>
      <c r="E49" s="38"/>
      <c r="F49" s="39"/>
      <c r="G49" s="38"/>
      <c r="H49" s="38"/>
      <c r="I49" s="38"/>
      <c r="J49" s="39"/>
      <c r="K49" s="38" t="str">
        <f t="shared" si="0"/>
        <v/>
      </c>
      <c r="L49" s="38"/>
    </row>
    <row r="50" spans="2:12" x14ac:dyDescent="0.35">
      <c r="B50" s="37"/>
      <c r="C50" s="38"/>
      <c r="D50" s="39"/>
      <c r="E50" s="38"/>
      <c r="F50" s="39"/>
      <c r="G50" s="38"/>
      <c r="H50" s="38"/>
      <c r="I50" s="38"/>
      <c r="J50" s="39"/>
      <c r="K50" s="38" t="str">
        <f t="shared" si="0"/>
        <v/>
      </c>
      <c r="L50" s="38"/>
    </row>
    <row r="51" spans="2:12" x14ac:dyDescent="0.35">
      <c r="B51" s="37"/>
      <c r="C51" s="38"/>
      <c r="D51" s="39"/>
      <c r="E51" s="38"/>
      <c r="F51" s="39"/>
      <c r="G51" s="38"/>
      <c r="H51" s="38"/>
      <c r="I51" s="38"/>
      <c r="J51" s="39"/>
      <c r="K51" s="38" t="str">
        <f t="shared" si="0"/>
        <v/>
      </c>
      <c r="L51" s="38"/>
    </row>
    <row r="52" spans="2:12" x14ac:dyDescent="0.35">
      <c r="B52" s="37"/>
      <c r="C52" s="38"/>
      <c r="D52" s="39"/>
      <c r="E52" s="38"/>
      <c r="F52" s="39"/>
      <c r="G52" s="38"/>
      <c r="H52" s="38"/>
      <c r="I52" s="38"/>
      <c r="J52" s="39"/>
      <c r="K52" s="38" t="str">
        <f t="shared" si="0"/>
        <v/>
      </c>
      <c r="L52" s="38"/>
    </row>
    <row r="53" spans="2:12" x14ac:dyDescent="0.35">
      <c r="B53" s="37"/>
      <c r="C53" s="38"/>
      <c r="D53" s="39"/>
      <c r="E53" s="38"/>
      <c r="F53" s="39"/>
      <c r="G53" s="38"/>
      <c r="H53" s="38"/>
      <c r="I53" s="38"/>
      <c r="J53" s="39"/>
      <c r="K53" s="38" t="str">
        <f t="shared" si="0"/>
        <v/>
      </c>
      <c r="L53" s="38"/>
    </row>
    <row r="54" spans="2:12" x14ac:dyDescent="0.35">
      <c r="B54" s="37"/>
      <c r="C54" s="38"/>
      <c r="D54" s="39"/>
      <c r="E54" s="38"/>
      <c r="F54" s="39"/>
      <c r="G54" s="38"/>
      <c r="H54" s="38"/>
      <c r="I54" s="38"/>
      <c r="J54" s="39"/>
      <c r="K54" s="38" t="str">
        <f t="shared" si="0"/>
        <v/>
      </c>
      <c r="L54" s="38"/>
    </row>
    <row r="55" spans="2:12" x14ac:dyDescent="0.35">
      <c r="B55" s="37"/>
      <c r="C55" s="38"/>
      <c r="D55" s="39"/>
      <c r="E55" s="38"/>
      <c r="F55" s="39"/>
      <c r="G55" s="38"/>
      <c r="H55" s="38"/>
      <c r="I55" s="38"/>
      <c r="J55" s="39"/>
      <c r="K55" s="38" t="str">
        <f t="shared" si="0"/>
        <v/>
      </c>
      <c r="L55" s="38"/>
    </row>
    <row r="56" spans="2:12" x14ac:dyDescent="0.35">
      <c r="B56" s="37"/>
      <c r="C56" s="38"/>
      <c r="D56" s="39"/>
      <c r="E56" s="38"/>
      <c r="F56" s="39"/>
      <c r="G56" s="38"/>
      <c r="H56" s="38"/>
      <c r="I56" s="38"/>
      <c r="J56" s="39"/>
      <c r="K56" s="38" t="str">
        <f t="shared" si="0"/>
        <v/>
      </c>
      <c r="L56" s="38"/>
    </row>
    <row r="57" spans="2:12" x14ac:dyDescent="0.35">
      <c r="B57" s="37"/>
      <c r="C57" s="38"/>
      <c r="D57" s="39"/>
      <c r="E57" s="38"/>
      <c r="F57" s="39"/>
      <c r="G57" s="38"/>
      <c r="H57" s="38"/>
      <c r="I57" s="38"/>
      <c r="J57" s="39"/>
      <c r="K57" s="38" t="str">
        <f t="shared" si="0"/>
        <v/>
      </c>
      <c r="L57" s="38"/>
    </row>
    <row r="58" spans="2:12" x14ac:dyDescent="0.35">
      <c r="B58" s="37"/>
      <c r="C58" s="38"/>
      <c r="D58" s="39"/>
      <c r="E58" s="38"/>
      <c r="F58" s="39"/>
      <c r="G58" s="38"/>
      <c r="H58" s="38"/>
      <c r="I58" s="38"/>
      <c r="J58" s="39"/>
      <c r="K58" s="38" t="str">
        <f t="shared" si="0"/>
        <v/>
      </c>
      <c r="L58" s="38"/>
    </row>
    <row r="59" spans="2:12" x14ac:dyDescent="0.35">
      <c r="B59" s="37"/>
      <c r="C59" s="38"/>
      <c r="D59" s="39"/>
      <c r="E59" s="38"/>
      <c r="F59" s="39"/>
      <c r="G59" s="38"/>
      <c r="H59" s="38"/>
      <c r="I59" s="38"/>
      <c r="J59" s="39"/>
      <c r="K59" s="38" t="str">
        <f t="shared" si="0"/>
        <v/>
      </c>
      <c r="L59" s="38"/>
    </row>
    <row r="60" spans="2:12" x14ac:dyDescent="0.35">
      <c r="B60" s="37"/>
      <c r="C60" s="38"/>
      <c r="D60" s="39"/>
      <c r="E60" s="38"/>
      <c r="F60" s="39"/>
      <c r="G60" s="38"/>
      <c r="H60" s="38"/>
      <c r="I60" s="38"/>
      <c r="J60" s="39"/>
      <c r="K60" s="38" t="str">
        <f t="shared" si="0"/>
        <v/>
      </c>
      <c r="L60" s="38"/>
    </row>
    <row r="61" spans="2:12" x14ac:dyDescent="0.35">
      <c r="B61" s="37"/>
      <c r="C61" s="38"/>
      <c r="D61" s="39"/>
      <c r="E61" s="38"/>
      <c r="F61" s="39"/>
      <c r="G61" s="38"/>
      <c r="H61" s="38"/>
      <c r="I61" s="38"/>
      <c r="J61" s="39"/>
      <c r="K61" s="38" t="str">
        <f t="shared" si="0"/>
        <v/>
      </c>
      <c r="L61" s="38"/>
    </row>
    <row r="62" spans="2:12" x14ac:dyDescent="0.35">
      <c r="B62" s="37"/>
      <c r="C62" s="38"/>
      <c r="D62" s="39"/>
      <c r="E62" s="38"/>
      <c r="F62" s="39"/>
      <c r="G62" s="38"/>
      <c r="H62" s="38"/>
      <c r="I62" s="38"/>
      <c r="J62" s="39"/>
      <c r="K62" s="38" t="str">
        <f t="shared" si="0"/>
        <v/>
      </c>
      <c r="L62" s="38"/>
    </row>
    <row r="63" spans="2:12" x14ac:dyDescent="0.35">
      <c r="B63" s="37"/>
      <c r="C63" s="38"/>
      <c r="D63" s="39"/>
      <c r="E63" s="38"/>
      <c r="F63" s="39"/>
      <c r="G63" s="38"/>
      <c r="H63" s="38"/>
      <c r="I63" s="38"/>
      <c r="J63" s="39"/>
      <c r="K63" s="38" t="str">
        <f t="shared" si="0"/>
        <v/>
      </c>
      <c r="L63" s="38"/>
    </row>
    <row r="64" spans="2:12" x14ac:dyDescent="0.35">
      <c r="B64" s="37"/>
      <c r="C64" s="38"/>
      <c r="D64" s="39"/>
      <c r="E64" s="38"/>
      <c r="F64" s="39"/>
      <c r="G64" s="38"/>
      <c r="H64" s="38"/>
      <c r="I64" s="38"/>
      <c r="J64" s="39"/>
      <c r="K64" s="38" t="str">
        <f t="shared" si="0"/>
        <v/>
      </c>
      <c r="L64" s="38"/>
    </row>
    <row r="65" spans="2:12" x14ac:dyDescent="0.35">
      <c r="B65" s="37"/>
      <c r="C65" s="38"/>
      <c r="D65" s="39"/>
      <c r="E65" s="38"/>
      <c r="F65" s="39"/>
      <c r="G65" s="38"/>
      <c r="H65" s="38"/>
      <c r="I65" s="38"/>
      <c r="J65" s="39"/>
      <c r="K65" s="38" t="str">
        <f t="shared" si="0"/>
        <v/>
      </c>
      <c r="L65" s="38"/>
    </row>
    <row r="66" spans="2:12" x14ac:dyDescent="0.35">
      <c r="B66" s="37"/>
      <c r="C66" s="38"/>
      <c r="D66" s="39"/>
      <c r="E66" s="38"/>
      <c r="F66" s="39"/>
      <c r="G66" s="38"/>
      <c r="H66" s="38"/>
      <c r="I66" s="38"/>
      <c r="J66" s="39"/>
      <c r="K66" s="38" t="str">
        <f t="shared" si="0"/>
        <v/>
      </c>
      <c r="L66" s="38"/>
    </row>
    <row r="67" spans="2:12" x14ac:dyDescent="0.35">
      <c r="B67" s="37"/>
      <c r="C67" s="38"/>
      <c r="D67" s="39"/>
      <c r="E67" s="38"/>
      <c r="F67" s="39"/>
      <c r="G67" s="38"/>
      <c r="H67" s="38"/>
      <c r="I67" s="38"/>
      <c r="J67" s="39"/>
      <c r="K67" s="38" t="str">
        <f t="shared" si="0"/>
        <v/>
      </c>
      <c r="L67" s="38"/>
    </row>
    <row r="68" spans="2:12" x14ac:dyDescent="0.35">
      <c r="B68" s="37"/>
      <c r="C68" s="38"/>
      <c r="D68" s="39"/>
      <c r="E68" s="38"/>
      <c r="F68" s="39"/>
      <c r="G68" s="38"/>
      <c r="H68" s="38"/>
      <c r="I68" s="38"/>
      <c r="J68" s="39"/>
      <c r="K68" s="38" t="str">
        <f t="shared" si="0"/>
        <v/>
      </c>
      <c r="L68" s="38"/>
    </row>
    <row r="69" spans="2:12" x14ac:dyDescent="0.35">
      <c r="B69" s="37"/>
      <c r="C69" s="38"/>
      <c r="D69" s="39"/>
      <c r="E69" s="38"/>
      <c r="F69" s="39"/>
      <c r="G69" s="38"/>
      <c r="H69" s="38"/>
      <c r="I69" s="38"/>
      <c r="J69" s="39"/>
      <c r="K69" s="38" t="str">
        <f t="shared" si="0"/>
        <v/>
      </c>
      <c r="L69" s="38"/>
    </row>
    <row r="70" spans="2:12" x14ac:dyDescent="0.35">
      <c r="B70" s="37"/>
      <c r="C70" s="38"/>
      <c r="D70" s="39"/>
      <c r="E70" s="38"/>
      <c r="F70" s="39"/>
      <c r="G70" s="38"/>
      <c r="H70" s="38"/>
      <c r="I70" s="38"/>
      <c r="J70" s="39"/>
      <c r="K70" s="38" t="str">
        <f t="shared" si="0"/>
        <v/>
      </c>
      <c r="L70" s="38"/>
    </row>
    <row r="71" spans="2:12" x14ac:dyDescent="0.35">
      <c r="B71" s="37"/>
      <c r="C71" s="38"/>
      <c r="D71" s="39"/>
      <c r="E71" s="38"/>
      <c r="F71" s="39"/>
      <c r="G71" s="38"/>
      <c r="H71" s="38"/>
      <c r="I71" s="38"/>
      <c r="J71" s="39"/>
      <c r="K71" s="38" t="str">
        <f t="shared" si="0"/>
        <v/>
      </c>
      <c r="L71" s="38"/>
    </row>
    <row r="72" spans="2:12" x14ac:dyDescent="0.35">
      <c r="B72" s="37"/>
      <c r="C72" s="38"/>
      <c r="D72" s="39"/>
      <c r="E72" s="38"/>
      <c r="F72" s="39"/>
      <c r="G72" s="38"/>
      <c r="H72" s="38"/>
      <c r="I72" s="38"/>
      <c r="J72" s="39"/>
      <c r="K72" s="38" t="str">
        <f t="shared" si="0"/>
        <v/>
      </c>
      <c r="L72" s="38"/>
    </row>
    <row r="73" spans="2:12" x14ac:dyDescent="0.35">
      <c r="B73" s="37"/>
      <c r="C73" s="38"/>
      <c r="D73" s="39"/>
      <c r="E73" s="38"/>
      <c r="F73" s="39"/>
      <c r="G73" s="38"/>
      <c r="H73" s="38"/>
      <c r="I73" s="38"/>
      <c r="J73" s="39"/>
      <c r="K73" s="38" t="str">
        <f t="shared" si="0"/>
        <v/>
      </c>
      <c r="L73" s="38"/>
    </row>
    <row r="74" spans="2:12" x14ac:dyDescent="0.35">
      <c r="B74" s="37"/>
      <c r="C74" s="38"/>
      <c r="D74" s="39"/>
      <c r="E74" s="38"/>
      <c r="F74" s="39"/>
      <c r="G74" s="38"/>
      <c r="H74" s="38"/>
      <c r="I74" s="38"/>
      <c r="J74" s="39"/>
      <c r="K74" s="38" t="str">
        <f t="shared" si="0"/>
        <v/>
      </c>
      <c r="L74" s="38"/>
    </row>
    <row r="75" spans="2:12" x14ac:dyDescent="0.35">
      <c r="B75" s="37"/>
      <c r="C75" s="38"/>
      <c r="D75" s="39"/>
      <c r="E75" s="38"/>
      <c r="F75" s="39"/>
      <c r="G75" s="38"/>
      <c r="H75" s="38"/>
      <c r="I75" s="38"/>
      <c r="J75" s="39"/>
      <c r="K75" s="38" t="str">
        <f t="shared" si="0"/>
        <v/>
      </c>
      <c r="L75" s="38"/>
    </row>
    <row r="76" spans="2:12" x14ac:dyDescent="0.35">
      <c r="B76" s="37"/>
      <c r="C76" s="38"/>
      <c r="D76" s="39"/>
      <c r="E76" s="38"/>
      <c r="F76" s="39"/>
      <c r="G76" s="38"/>
      <c r="H76" s="38"/>
      <c r="I76" s="38"/>
      <c r="J76" s="39"/>
      <c r="K76" s="38" t="str">
        <f t="shared" ref="K76:K139" si="1">E76&amp;G76</f>
        <v/>
      </c>
      <c r="L76" s="38"/>
    </row>
    <row r="77" spans="2:12" x14ac:dyDescent="0.35">
      <c r="B77" s="37"/>
      <c r="C77" s="38"/>
      <c r="D77" s="39"/>
      <c r="E77" s="38"/>
      <c r="F77" s="39"/>
      <c r="G77" s="38"/>
      <c r="H77" s="38"/>
      <c r="I77" s="38"/>
      <c r="J77" s="39"/>
      <c r="K77" s="38" t="str">
        <f t="shared" si="1"/>
        <v/>
      </c>
      <c r="L77" s="38"/>
    </row>
    <row r="78" spans="2:12" x14ac:dyDescent="0.35">
      <c r="B78" s="37"/>
      <c r="C78" s="38"/>
      <c r="D78" s="39"/>
      <c r="E78" s="38"/>
      <c r="F78" s="39"/>
      <c r="G78" s="38"/>
      <c r="H78" s="38"/>
      <c r="I78" s="38"/>
      <c r="J78" s="39"/>
      <c r="K78" s="38" t="str">
        <f t="shared" si="1"/>
        <v/>
      </c>
      <c r="L78" s="38"/>
    </row>
    <row r="79" spans="2:12" x14ac:dyDescent="0.35">
      <c r="B79" s="37"/>
      <c r="C79" s="38"/>
      <c r="D79" s="39"/>
      <c r="E79" s="38"/>
      <c r="F79" s="39"/>
      <c r="G79" s="38"/>
      <c r="H79" s="38"/>
      <c r="I79" s="38"/>
      <c r="J79" s="39"/>
      <c r="K79" s="38" t="str">
        <f t="shared" si="1"/>
        <v/>
      </c>
      <c r="L79" s="38"/>
    </row>
    <row r="80" spans="2:12" x14ac:dyDescent="0.35">
      <c r="B80" s="37"/>
      <c r="C80" s="38"/>
      <c r="D80" s="39"/>
      <c r="E80" s="38"/>
      <c r="F80" s="39"/>
      <c r="G80" s="38"/>
      <c r="H80" s="38"/>
      <c r="I80" s="38"/>
      <c r="J80" s="39"/>
      <c r="K80" s="38" t="str">
        <f t="shared" si="1"/>
        <v/>
      </c>
      <c r="L80" s="38"/>
    </row>
    <row r="81" spans="2:12" x14ac:dyDescent="0.35">
      <c r="B81" s="37"/>
      <c r="C81" s="38"/>
      <c r="D81" s="39"/>
      <c r="E81" s="38"/>
      <c r="F81" s="39"/>
      <c r="G81" s="38"/>
      <c r="H81" s="38"/>
      <c r="I81" s="38"/>
      <c r="J81" s="39"/>
      <c r="K81" s="38" t="str">
        <f t="shared" si="1"/>
        <v/>
      </c>
      <c r="L81" s="38"/>
    </row>
    <row r="82" spans="2:12" x14ac:dyDescent="0.35">
      <c r="B82" s="37"/>
      <c r="C82" s="38"/>
      <c r="D82" s="39"/>
      <c r="E82" s="38"/>
      <c r="F82" s="39"/>
      <c r="G82" s="38"/>
      <c r="H82" s="38"/>
      <c r="I82" s="38"/>
      <c r="J82" s="39"/>
      <c r="K82" s="38" t="str">
        <f t="shared" si="1"/>
        <v/>
      </c>
      <c r="L82" s="38"/>
    </row>
    <row r="83" spans="2:12" x14ac:dyDescent="0.35">
      <c r="B83" s="37"/>
      <c r="C83" s="38"/>
      <c r="D83" s="39"/>
      <c r="E83" s="38"/>
      <c r="F83" s="39"/>
      <c r="G83" s="38"/>
      <c r="H83" s="38"/>
      <c r="I83" s="38"/>
      <c r="J83" s="39"/>
      <c r="K83" s="38" t="str">
        <f t="shared" si="1"/>
        <v/>
      </c>
      <c r="L83" s="38"/>
    </row>
    <row r="84" spans="2:12" x14ac:dyDescent="0.35">
      <c r="B84" s="37"/>
      <c r="C84" s="38"/>
      <c r="D84" s="39"/>
      <c r="E84" s="38"/>
      <c r="F84" s="39"/>
      <c r="G84" s="38"/>
      <c r="H84" s="38"/>
      <c r="I84" s="38"/>
      <c r="J84" s="39"/>
      <c r="K84" s="38" t="str">
        <f t="shared" si="1"/>
        <v/>
      </c>
      <c r="L84" s="38"/>
    </row>
    <row r="85" spans="2:12" x14ac:dyDescent="0.35">
      <c r="B85" s="37"/>
      <c r="C85" s="38"/>
      <c r="D85" s="39"/>
      <c r="E85" s="38"/>
      <c r="F85" s="39"/>
      <c r="G85" s="38"/>
      <c r="H85" s="38"/>
      <c r="I85" s="38"/>
      <c r="J85" s="39"/>
      <c r="K85" s="38" t="str">
        <f t="shared" si="1"/>
        <v/>
      </c>
      <c r="L85" s="38"/>
    </row>
    <row r="86" spans="2:12" x14ac:dyDescent="0.35">
      <c r="B86" s="37"/>
      <c r="C86" s="38"/>
      <c r="D86" s="39"/>
      <c r="E86" s="38"/>
      <c r="F86" s="39"/>
      <c r="G86" s="38"/>
      <c r="H86" s="38"/>
      <c r="I86" s="38"/>
      <c r="J86" s="39"/>
      <c r="K86" s="38" t="str">
        <f t="shared" si="1"/>
        <v/>
      </c>
      <c r="L86" s="38"/>
    </row>
    <row r="87" spans="2:12" x14ac:dyDescent="0.35">
      <c r="B87" s="37"/>
      <c r="C87" s="38"/>
      <c r="D87" s="39"/>
      <c r="E87" s="38"/>
      <c r="F87" s="39"/>
      <c r="G87" s="38"/>
      <c r="H87" s="38"/>
      <c r="I87" s="38"/>
      <c r="J87" s="39"/>
      <c r="K87" s="38" t="str">
        <f t="shared" si="1"/>
        <v/>
      </c>
      <c r="L87" s="38"/>
    </row>
    <row r="88" spans="2:12" x14ac:dyDescent="0.35">
      <c r="B88" s="37"/>
      <c r="C88" s="38"/>
      <c r="D88" s="39"/>
      <c r="E88" s="38"/>
      <c r="F88" s="39"/>
      <c r="G88" s="38"/>
      <c r="H88" s="38"/>
      <c r="I88" s="38"/>
      <c r="J88" s="39"/>
      <c r="K88" s="38" t="str">
        <f t="shared" si="1"/>
        <v/>
      </c>
      <c r="L88" s="38"/>
    </row>
    <row r="89" spans="2:12" x14ac:dyDescent="0.35">
      <c r="B89" s="37"/>
      <c r="C89" s="38"/>
      <c r="D89" s="39"/>
      <c r="E89" s="38"/>
      <c r="F89" s="39"/>
      <c r="G89" s="38"/>
      <c r="H89" s="38"/>
      <c r="I89" s="38"/>
      <c r="J89" s="39"/>
      <c r="K89" s="38" t="str">
        <f t="shared" si="1"/>
        <v/>
      </c>
      <c r="L89" s="38"/>
    </row>
    <row r="90" spans="2:12" x14ac:dyDescent="0.35">
      <c r="B90" s="37"/>
      <c r="C90" s="38"/>
      <c r="D90" s="39"/>
      <c r="E90" s="38"/>
      <c r="F90" s="39"/>
      <c r="G90" s="38"/>
      <c r="H90" s="38"/>
      <c r="I90" s="38"/>
      <c r="J90" s="39"/>
      <c r="K90" s="38" t="str">
        <f t="shared" si="1"/>
        <v/>
      </c>
      <c r="L90" s="38"/>
    </row>
    <row r="91" spans="2:12" x14ac:dyDescent="0.35">
      <c r="B91" s="37"/>
      <c r="C91" s="38"/>
      <c r="D91" s="39"/>
      <c r="E91" s="38"/>
      <c r="F91" s="39"/>
      <c r="G91" s="38"/>
      <c r="H91" s="38"/>
      <c r="I91" s="38"/>
      <c r="J91" s="39"/>
      <c r="K91" s="38" t="str">
        <f t="shared" si="1"/>
        <v/>
      </c>
      <c r="L91" s="38"/>
    </row>
    <row r="92" spans="2:12" x14ac:dyDescent="0.35">
      <c r="B92" s="37"/>
      <c r="C92" s="38"/>
      <c r="D92" s="39"/>
      <c r="E92" s="38"/>
      <c r="F92" s="39"/>
      <c r="G92" s="38"/>
      <c r="H92" s="38"/>
      <c r="I92" s="38"/>
      <c r="J92" s="39"/>
      <c r="K92" s="38" t="str">
        <f t="shared" si="1"/>
        <v/>
      </c>
      <c r="L92" s="38"/>
    </row>
    <row r="93" spans="2:12" x14ac:dyDescent="0.35">
      <c r="B93" s="37"/>
      <c r="C93" s="38"/>
      <c r="D93" s="39"/>
      <c r="E93" s="38"/>
      <c r="F93" s="39"/>
      <c r="G93" s="38"/>
      <c r="H93" s="38"/>
      <c r="I93" s="38"/>
      <c r="J93" s="39"/>
      <c r="K93" s="38" t="str">
        <f t="shared" si="1"/>
        <v/>
      </c>
      <c r="L93" s="38"/>
    </row>
    <row r="94" spans="2:12" x14ac:dyDescent="0.35">
      <c r="B94" s="37"/>
      <c r="C94" s="38"/>
      <c r="D94" s="39"/>
      <c r="E94" s="38"/>
      <c r="F94" s="39"/>
      <c r="G94" s="38"/>
      <c r="H94" s="38"/>
      <c r="I94" s="38"/>
      <c r="J94" s="39"/>
      <c r="K94" s="38" t="str">
        <f t="shared" si="1"/>
        <v/>
      </c>
      <c r="L94" s="38"/>
    </row>
    <row r="95" spans="2:12" x14ac:dyDescent="0.35">
      <c r="B95" s="37"/>
      <c r="C95" s="38"/>
      <c r="D95" s="39"/>
      <c r="E95" s="38"/>
      <c r="F95" s="39"/>
      <c r="G95" s="38"/>
      <c r="H95" s="38"/>
      <c r="I95" s="38"/>
      <c r="J95" s="39"/>
      <c r="K95" s="38" t="str">
        <f t="shared" si="1"/>
        <v/>
      </c>
      <c r="L95" s="38"/>
    </row>
    <row r="96" spans="2:12" x14ac:dyDescent="0.35">
      <c r="B96" s="37"/>
      <c r="C96" s="38"/>
      <c r="D96" s="39"/>
      <c r="E96" s="38"/>
      <c r="F96" s="39"/>
      <c r="G96" s="38"/>
      <c r="H96" s="38"/>
      <c r="I96" s="38"/>
      <c r="J96" s="39"/>
      <c r="K96" s="38" t="str">
        <f t="shared" si="1"/>
        <v/>
      </c>
      <c r="L96" s="38"/>
    </row>
    <row r="97" spans="2:12" x14ac:dyDescent="0.35">
      <c r="B97" s="37"/>
      <c r="C97" s="38"/>
      <c r="D97" s="39"/>
      <c r="E97" s="38"/>
      <c r="F97" s="39"/>
      <c r="G97" s="38"/>
      <c r="H97" s="38"/>
      <c r="I97" s="38"/>
      <c r="J97" s="39"/>
      <c r="K97" s="38" t="str">
        <f t="shared" si="1"/>
        <v/>
      </c>
      <c r="L97" s="38"/>
    </row>
    <row r="98" spans="2:12" x14ac:dyDescent="0.35">
      <c r="B98" s="37"/>
      <c r="C98" s="38"/>
      <c r="D98" s="39"/>
      <c r="E98" s="38"/>
      <c r="F98" s="39"/>
      <c r="G98" s="38"/>
      <c r="H98" s="38"/>
      <c r="I98" s="38"/>
      <c r="J98" s="39"/>
      <c r="K98" s="38" t="str">
        <f t="shared" si="1"/>
        <v/>
      </c>
      <c r="L98" s="38"/>
    </row>
    <row r="99" spans="2:12" x14ac:dyDescent="0.35">
      <c r="B99" s="37"/>
      <c r="C99" s="38"/>
      <c r="D99" s="39"/>
      <c r="E99" s="38"/>
      <c r="F99" s="39"/>
      <c r="G99" s="38"/>
      <c r="H99" s="38"/>
      <c r="I99" s="38"/>
      <c r="J99" s="39"/>
      <c r="K99" s="38" t="str">
        <f t="shared" si="1"/>
        <v/>
      </c>
      <c r="L99" s="38"/>
    </row>
    <row r="100" spans="2:12" x14ac:dyDescent="0.35">
      <c r="B100" s="37"/>
      <c r="C100" s="38"/>
      <c r="D100" s="39"/>
      <c r="E100" s="38"/>
      <c r="F100" s="39"/>
      <c r="G100" s="38"/>
      <c r="H100" s="38"/>
      <c r="I100" s="38"/>
      <c r="J100" s="39"/>
      <c r="K100" s="38" t="str">
        <f t="shared" si="1"/>
        <v/>
      </c>
      <c r="L100" s="38"/>
    </row>
    <row r="101" spans="2:12" x14ac:dyDescent="0.35">
      <c r="B101" s="37"/>
      <c r="C101" s="38"/>
      <c r="D101" s="39"/>
      <c r="E101" s="38"/>
      <c r="F101" s="39"/>
      <c r="G101" s="38"/>
      <c r="H101" s="38"/>
      <c r="I101" s="38"/>
      <c r="J101" s="39"/>
      <c r="K101" s="38" t="str">
        <f t="shared" si="1"/>
        <v/>
      </c>
      <c r="L101" s="38"/>
    </row>
    <row r="102" spans="2:12" x14ac:dyDescent="0.35">
      <c r="B102" s="37"/>
      <c r="C102" s="38"/>
      <c r="D102" s="39"/>
      <c r="E102" s="38"/>
      <c r="F102" s="39"/>
      <c r="G102" s="38"/>
      <c r="H102" s="38"/>
      <c r="I102" s="38"/>
      <c r="J102" s="39"/>
      <c r="K102" s="38" t="str">
        <f t="shared" si="1"/>
        <v/>
      </c>
      <c r="L102" s="38"/>
    </row>
    <row r="103" spans="2:12" x14ac:dyDescent="0.35">
      <c r="B103" s="37"/>
      <c r="C103" s="38"/>
      <c r="D103" s="39"/>
      <c r="E103" s="38"/>
      <c r="F103" s="39"/>
      <c r="G103" s="38"/>
      <c r="H103" s="38"/>
      <c r="I103" s="38"/>
      <c r="J103" s="39"/>
      <c r="K103" s="38" t="str">
        <f t="shared" si="1"/>
        <v/>
      </c>
      <c r="L103" s="38"/>
    </row>
    <row r="104" spans="2:12" x14ac:dyDescent="0.35">
      <c r="B104" s="37"/>
      <c r="C104" s="38"/>
      <c r="D104" s="39"/>
      <c r="E104" s="38"/>
      <c r="F104" s="39"/>
      <c r="G104" s="38"/>
      <c r="H104" s="38"/>
      <c r="I104" s="38"/>
      <c r="J104" s="39"/>
      <c r="K104" s="38" t="str">
        <f t="shared" si="1"/>
        <v/>
      </c>
      <c r="L104" s="38"/>
    </row>
    <row r="105" spans="2:12" x14ac:dyDescent="0.35">
      <c r="B105" s="37"/>
      <c r="C105" s="38"/>
      <c r="D105" s="39"/>
      <c r="E105" s="38"/>
      <c r="F105" s="39"/>
      <c r="G105" s="38"/>
      <c r="H105" s="38"/>
      <c r="I105" s="38"/>
      <c r="J105" s="39"/>
      <c r="K105" s="38" t="str">
        <f t="shared" si="1"/>
        <v/>
      </c>
      <c r="L105" s="38"/>
    </row>
    <row r="106" spans="2:12" x14ac:dyDescent="0.35">
      <c r="B106" s="37"/>
      <c r="C106" s="38"/>
      <c r="D106" s="39"/>
      <c r="E106" s="38"/>
      <c r="F106" s="39"/>
      <c r="G106" s="38"/>
      <c r="H106" s="38"/>
      <c r="I106" s="38"/>
      <c r="J106" s="39"/>
      <c r="K106" s="38" t="str">
        <f t="shared" si="1"/>
        <v/>
      </c>
      <c r="L106" s="38"/>
    </row>
    <row r="107" spans="2:12" x14ac:dyDescent="0.35">
      <c r="B107" s="37"/>
      <c r="C107" s="38"/>
      <c r="D107" s="39"/>
      <c r="E107" s="38"/>
      <c r="F107" s="39"/>
      <c r="G107" s="38"/>
      <c r="H107" s="38"/>
      <c r="I107" s="38"/>
      <c r="J107" s="39"/>
      <c r="K107" s="38" t="str">
        <f t="shared" si="1"/>
        <v/>
      </c>
      <c r="L107" s="38"/>
    </row>
    <row r="108" spans="2:12" x14ac:dyDescent="0.35">
      <c r="B108" s="37"/>
      <c r="C108" s="38"/>
      <c r="D108" s="39"/>
      <c r="E108" s="38"/>
      <c r="F108" s="39"/>
      <c r="G108" s="38"/>
      <c r="H108" s="38"/>
      <c r="I108" s="38"/>
      <c r="J108" s="39"/>
      <c r="K108" s="38" t="str">
        <f t="shared" si="1"/>
        <v/>
      </c>
      <c r="L108" s="38"/>
    </row>
    <row r="109" spans="2:12" x14ac:dyDescent="0.35">
      <c r="B109" s="37"/>
      <c r="C109" s="38"/>
      <c r="D109" s="39"/>
      <c r="E109" s="38"/>
      <c r="F109" s="39"/>
      <c r="G109" s="38"/>
      <c r="H109" s="38"/>
      <c r="I109" s="38"/>
      <c r="J109" s="39"/>
      <c r="K109" s="38" t="str">
        <f t="shared" si="1"/>
        <v/>
      </c>
      <c r="L109" s="38"/>
    </row>
    <row r="110" spans="2:12" x14ac:dyDescent="0.35">
      <c r="B110" s="37"/>
      <c r="C110" s="38"/>
      <c r="D110" s="39"/>
      <c r="E110" s="38"/>
      <c r="F110" s="39"/>
      <c r="G110" s="38"/>
      <c r="H110" s="38"/>
      <c r="I110" s="38"/>
      <c r="J110" s="39"/>
      <c r="K110" s="38" t="str">
        <f t="shared" si="1"/>
        <v/>
      </c>
      <c r="L110" s="38"/>
    </row>
    <row r="111" spans="2:12" x14ac:dyDescent="0.35">
      <c r="B111" s="37"/>
      <c r="C111" s="38"/>
      <c r="D111" s="39"/>
      <c r="E111" s="38"/>
      <c r="F111" s="39"/>
      <c r="G111" s="38"/>
      <c r="H111" s="38"/>
      <c r="I111" s="38"/>
      <c r="J111" s="39"/>
      <c r="K111" s="38" t="str">
        <f t="shared" si="1"/>
        <v/>
      </c>
      <c r="L111" s="38"/>
    </row>
    <row r="112" spans="2:12" x14ac:dyDescent="0.35">
      <c r="B112" s="37"/>
      <c r="C112" s="38"/>
      <c r="D112" s="39"/>
      <c r="E112" s="38"/>
      <c r="F112" s="39"/>
      <c r="G112" s="38"/>
      <c r="H112" s="38"/>
      <c r="I112" s="38"/>
      <c r="J112" s="39"/>
      <c r="K112" s="38" t="str">
        <f t="shared" si="1"/>
        <v/>
      </c>
      <c r="L112" s="38"/>
    </row>
    <row r="113" spans="2:12" x14ac:dyDescent="0.35">
      <c r="B113" s="37"/>
      <c r="C113" s="38"/>
      <c r="D113" s="39"/>
      <c r="E113" s="38"/>
      <c r="F113" s="39"/>
      <c r="G113" s="38"/>
      <c r="H113" s="38"/>
      <c r="I113" s="38"/>
      <c r="J113" s="39"/>
      <c r="K113" s="38" t="str">
        <f t="shared" si="1"/>
        <v/>
      </c>
      <c r="L113" s="38"/>
    </row>
    <row r="114" spans="2:12" x14ac:dyDescent="0.35">
      <c r="B114" s="37"/>
      <c r="C114" s="38"/>
      <c r="D114" s="39"/>
      <c r="E114" s="38"/>
      <c r="F114" s="39"/>
      <c r="G114" s="38"/>
      <c r="H114" s="38"/>
      <c r="I114" s="38"/>
      <c r="J114" s="39"/>
      <c r="K114" s="38" t="str">
        <f t="shared" si="1"/>
        <v/>
      </c>
      <c r="L114" s="38"/>
    </row>
    <row r="115" spans="2:12" x14ac:dyDescent="0.35">
      <c r="B115" s="37"/>
      <c r="C115" s="38"/>
      <c r="D115" s="39"/>
      <c r="E115" s="38"/>
      <c r="F115" s="39"/>
      <c r="G115" s="38"/>
      <c r="H115" s="38"/>
      <c r="I115" s="38"/>
      <c r="J115" s="39"/>
      <c r="K115" s="38" t="str">
        <f t="shared" si="1"/>
        <v/>
      </c>
      <c r="L115" s="38"/>
    </row>
    <row r="116" spans="2:12" x14ac:dyDescent="0.35">
      <c r="B116" s="37"/>
      <c r="C116" s="38"/>
      <c r="D116" s="39"/>
      <c r="E116" s="38"/>
      <c r="F116" s="39"/>
      <c r="G116" s="38"/>
      <c r="H116" s="38"/>
      <c r="I116" s="38"/>
      <c r="J116" s="39"/>
      <c r="K116" s="38" t="str">
        <f t="shared" si="1"/>
        <v/>
      </c>
      <c r="L116" s="38"/>
    </row>
    <row r="117" spans="2:12" x14ac:dyDescent="0.35">
      <c r="B117" s="37"/>
      <c r="C117" s="38"/>
      <c r="D117" s="39"/>
      <c r="E117" s="38"/>
      <c r="F117" s="39"/>
      <c r="G117" s="38"/>
      <c r="H117" s="38"/>
      <c r="I117" s="38"/>
      <c r="J117" s="39"/>
      <c r="K117" s="38" t="str">
        <f t="shared" si="1"/>
        <v/>
      </c>
      <c r="L117" s="38"/>
    </row>
    <row r="118" spans="2:12" x14ac:dyDescent="0.35">
      <c r="B118" s="37"/>
      <c r="C118" s="38"/>
      <c r="D118" s="39"/>
      <c r="E118" s="38"/>
      <c r="F118" s="39"/>
      <c r="G118" s="38"/>
      <c r="H118" s="38"/>
      <c r="I118" s="38"/>
      <c r="J118" s="39"/>
      <c r="K118" s="38" t="str">
        <f t="shared" si="1"/>
        <v/>
      </c>
      <c r="L118" s="38"/>
    </row>
    <row r="119" spans="2:12" x14ac:dyDescent="0.35">
      <c r="B119" s="37"/>
      <c r="C119" s="38"/>
      <c r="D119" s="39"/>
      <c r="E119" s="38"/>
      <c r="F119" s="39"/>
      <c r="G119" s="38"/>
      <c r="H119" s="38"/>
      <c r="I119" s="38"/>
      <c r="J119" s="39"/>
      <c r="K119" s="38" t="str">
        <f t="shared" si="1"/>
        <v/>
      </c>
      <c r="L119" s="38"/>
    </row>
    <row r="120" spans="2:12" x14ac:dyDescent="0.35">
      <c r="B120" s="37"/>
      <c r="C120" s="38"/>
      <c r="D120" s="39"/>
      <c r="E120" s="38"/>
      <c r="F120" s="39"/>
      <c r="G120" s="38"/>
      <c r="H120" s="38"/>
      <c r="I120" s="38"/>
      <c r="J120" s="39"/>
      <c r="K120" s="38" t="str">
        <f t="shared" si="1"/>
        <v/>
      </c>
      <c r="L120" s="38"/>
    </row>
    <row r="121" spans="2:12" x14ac:dyDescent="0.35">
      <c r="B121" s="37"/>
      <c r="C121" s="38"/>
      <c r="D121" s="39"/>
      <c r="E121" s="38"/>
      <c r="F121" s="39"/>
      <c r="G121" s="38"/>
      <c r="H121" s="38"/>
      <c r="I121" s="38"/>
      <c r="J121" s="39"/>
      <c r="K121" s="38" t="str">
        <f t="shared" si="1"/>
        <v/>
      </c>
      <c r="L121" s="38"/>
    </row>
    <row r="122" spans="2:12" x14ac:dyDescent="0.35">
      <c r="B122" s="37"/>
      <c r="C122" s="38"/>
      <c r="D122" s="39"/>
      <c r="E122" s="38"/>
      <c r="F122" s="39"/>
      <c r="G122" s="38"/>
      <c r="H122" s="38"/>
      <c r="I122" s="38"/>
      <c r="J122" s="39"/>
      <c r="K122" s="38" t="str">
        <f t="shared" si="1"/>
        <v/>
      </c>
      <c r="L122" s="38"/>
    </row>
    <row r="123" spans="2:12" x14ac:dyDescent="0.35">
      <c r="B123" s="37"/>
      <c r="C123" s="38"/>
      <c r="D123" s="39"/>
      <c r="E123" s="38"/>
      <c r="F123" s="39"/>
      <c r="G123" s="38"/>
      <c r="H123" s="38"/>
      <c r="I123" s="38"/>
      <c r="J123" s="39"/>
      <c r="K123" s="38" t="str">
        <f t="shared" si="1"/>
        <v/>
      </c>
      <c r="L123" s="38"/>
    </row>
    <row r="124" spans="2:12" x14ac:dyDescent="0.35">
      <c r="B124" s="37"/>
      <c r="C124" s="38"/>
      <c r="D124" s="39"/>
      <c r="E124" s="38"/>
      <c r="F124" s="39"/>
      <c r="G124" s="38"/>
      <c r="H124" s="38"/>
      <c r="I124" s="38"/>
      <c r="J124" s="39"/>
      <c r="K124" s="38" t="str">
        <f t="shared" si="1"/>
        <v/>
      </c>
      <c r="L124" s="38"/>
    </row>
    <row r="125" spans="2:12" x14ac:dyDescent="0.35">
      <c r="B125" s="37"/>
      <c r="C125" s="38"/>
      <c r="D125" s="39"/>
      <c r="E125" s="38"/>
      <c r="F125" s="39"/>
      <c r="G125" s="38"/>
      <c r="H125" s="38"/>
      <c r="I125" s="38"/>
      <c r="J125" s="39"/>
      <c r="K125" s="38" t="str">
        <f t="shared" si="1"/>
        <v/>
      </c>
      <c r="L125" s="38"/>
    </row>
    <row r="126" spans="2:12" x14ac:dyDescent="0.35">
      <c r="B126" s="37"/>
      <c r="C126" s="38"/>
      <c r="D126" s="39"/>
      <c r="E126" s="38"/>
      <c r="F126" s="39"/>
      <c r="G126" s="38"/>
      <c r="H126" s="38"/>
      <c r="I126" s="38"/>
      <c r="J126" s="39"/>
      <c r="K126" s="38" t="str">
        <f t="shared" si="1"/>
        <v/>
      </c>
      <c r="L126" s="38"/>
    </row>
    <row r="127" spans="2:12" x14ac:dyDescent="0.35">
      <c r="B127" s="37"/>
      <c r="C127" s="38"/>
      <c r="D127" s="39"/>
      <c r="E127" s="38"/>
      <c r="F127" s="39"/>
      <c r="G127" s="38"/>
      <c r="H127" s="38"/>
      <c r="I127" s="38"/>
      <c r="J127" s="39"/>
      <c r="K127" s="38" t="str">
        <f t="shared" si="1"/>
        <v/>
      </c>
      <c r="L127" s="38"/>
    </row>
    <row r="128" spans="2:12" x14ac:dyDescent="0.35">
      <c r="B128" s="37"/>
      <c r="C128" s="38"/>
      <c r="D128" s="39"/>
      <c r="E128" s="38"/>
      <c r="F128" s="39"/>
      <c r="G128" s="38"/>
      <c r="H128" s="38"/>
      <c r="I128" s="38"/>
      <c r="J128" s="39"/>
      <c r="K128" s="38" t="str">
        <f t="shared" si="1"/>
        <v/>
      </c>
      <c r="L128" s="38"/>
    </row>
    <row r="129" spans="2:12" x14ac:dyDescent="0.35">
      <c r="B129" s="37"/>
      <c r="C129" s="38"/>
      <c r="D129" s="39"/>
      <c r="E129" s="38"/>
      <c r="F129" s="39"/>
      <c r="G129" s="38"/>
      <c r="H129" s="38"/>
      <c r="I129" s="38"/>
      <c r="J129" s="39"/>
      <c r="K129" s="38" t="str">
        <f t="shared" si="1"/>
        <v/>
      </c>
      <c r="L129" s="38"/>
    </row>
    <row r="130" spans="2:12" x14ac:dyDescent="0.35">
      <c r="B130" s="37"/>
      <c r="C130" s="38"/>
      <c r="D130" s="39"/>
      <c r="E130" s="38"/>
      <c r="F130" s="39"/>
      <c r="G130" s="38"/>
      <c r="H130" s="38"/>
      <c r="I130" s="38"/>
      <c r="J130" s="39"/>
      <c r="K130" s="38" t="str">
        <f t="shared" si="1"/>
        <v/>
      </c>
      <c r="L130" s="38"/>
    </row>
    <row r="131" spans="2:12" x14ac:dyDescent="0.35">
      <c r="B131" s="37"/>
      <c r="C131" s="38"/>
      <c r="D131" s="39"/>
      <c r="E131" s="38"/>
      <c r="F131" s="39"/>
      <c r="G131" s="38"/>
      <c r="H131" s="38"/>
      <c r="I131" s="38"/>
      <c r="J131" s="39"/>
      <c r="K131" s="38" t="str">
        <f t="shared" si="1"/>
        <v/>
      </c>
      <c r="L131" s="38"/>
    </row>
    <row r="132" spans="2:12" x14ac:dyDescent="0.35">
      <c r="B132" s="37"/>
      <c r="C132" s="38"/>
      <c r="D132" s="39"/>
      <c r="E132" s="38"/>
      <c r="F132" s="39"/>
      <c r="G132" s="38"/>
      <c r="H132" s="38"/>
      <c r="I132" s="38"/>
      <c r="J132" s="39"/>
      <c r="K132" s="38" t="str">
        <f t="shared" si="1"/>
        <v/>
      </c>
      <c r="L132" s="38"/>
    </row>
    <row r="133" spans="2:12" x14ac:dyDescent="0.35">
      <c r="B133" s="37"/>
      <c r="C133" s="38"/>
      <c r="D133" s="39"/>
      <c r="E133" s="38"/>
      <c r="F133" s="39"/>
      <c r="G133" s="38"/>
      <c r="H133" s="38"/>
      <c r="I133" s="38"/>
      <c r="J133" s="39"/>
      <c r="K133" s="38" t="str">
        <f t="shared" si="1"/>
        <v/>
      </c>
      <c r="L133" s="38"/>
    </row>
    <row r="134" spans="2:12" x14ac:dyDescent="0.35">
      <c r="B134" s="37"/>
      <c r="C134" s="38"/>
      <c r="D134" s="39"/>
      <c r="E134" s="38"/>
      <c r="F134" s="39"/>
      <c r="G134" s="38"/>
      <c r="H134" s="38"/>
      <c r="I134" s="38"/>
      <c r="J134" s="39"/>
      <c r="K134" s="38" t="str">
        <f t="shared" si="1"/>
        <v/>
      </c>
      <c r="L134" s="38"/>
    </row>
    <row r="135" spans="2:12" x14ac:dyDescent="0.35">
      <c r="B135" s="37"/>
      <c r="C135" s="38"/>
      <c r="D135" s="39"/>
      <c r="E135" s="38"/>
      <c r="F135" s="39"/>
      <c r="G135" s="38"/>
      <c r="H135" s="38"/>
      <c r="I135" s="38"/>
      <c r="J135" s="39"/>
      <c r="K135" s="38" t="str">
        <f t="shared" si="1"/>
        <v/>
      </c>
      <c r="L135" s="38"/>
    </row>
    <row r="136" spans="2:12" x14ac:dyDescent="0.35">
      <c r="B136" s="37"/>
      <c r="C136" s="38"/>
      <c r="D136" s="39"/>
      <c r="E136" s="38"/>
      <c r="F136" s="39"/>
      <c r="G136" s="38"/>
      <c r="H136" s="38"/>
      <c r="I136" s="38"/>
      <c r="J136" s="39"/>
      <c r="K136" s="38" t="str">
        <f t="shared" si="1"/>
        <v/>
      </c>
      <c r="L136" s="38"/>
    </row>
    <row r="137" spans="2:12" x14ac:dyDescent="0.35">
      <c r="B137" s="37"/>
      <c r="C137" s="38"/>
      <c r="D137" s="39"/>
      <c r="E137" s="38"/>
      <c r="F137" s="39"/>
      <c r="G137" s="38"/>
      <c r="H137" s="38"/>
      <c r="I137" s="38"/>
      <c r="J137" s="39"/>
      <c r="K137" s="38" t="str">
        <f t="shared" si="1"/>
        <v/>
      </c>
      <c r="L137" s="38"/>
    </row>
    <row r="138" spans="2:12" x14ac:dyDescent="0.35">
      <c r="B138" s="37"/>
      <c r="C138" s="38"/>
      <c r="D138" s="39"/>
      <c r="E138" s="38"/>
      <c r="F138" s="39"/>
      <c r="G138" s="38"/>
      <c r="H138" s="38"/>
      <c r="I138" s="38"/>
      <c r="J138" s="39"/>
      <c r="K138" s="38" t="str">
        <f t="shared" si="1"/>
        <v/>
      </c>
      <c r="L138" s="38"/>
    </row>
    <row r="139" spans="2:12" x14ac:dyDescent="0.35">
      <c r="B139" s="37"/>
      <c r="C139" s="38"/>
      <c r="D139" s="39"/>
      <c r="E139" s="38"/>
      <c r="F139" s="39"/>
      <c r="G139" s="38"/>
      <c r="H139" s="38"/>
      <c r="I139" s="38"/>
      <c r="J139" s="39"/>
      <c r="K139" s="38" t="str">
        <f t="shared" si="1"/>
        <v/>
      </c>
      <c r="L139" s="38"/>
    </row>
    <row r="140" spans="2:12" x14ac:dyDescent="0.35">
      <c r="B140" s="37"/>
      <c r="C140" s="38"/>
      <c r="D140" s="39"/>
      <c r="E140" s="38"/>
      <c r="F140" s="39"/>
      <c r="G140" s="38"/>
      <c r="H140" s="38"/>
      <c r="I140" s="38"/>
      <c r="J140" s="39"/>
      <c r="K140" s="38" t="str">
        <f t="shared" ref="K140:K203" si="2">E140&amp;G140</f>
        <v/>
      </c>
      <c r="L140" s="38"/>
    </row>
    <row r="141" spans="2:12" x14ac:dyDescent="0.35">
      <c r="B141" s="37"/>
      <c r="C141" s="38"/>
      <c r="D141" s="39"/>
      <c r="E141" s="38"/>
      <c r="F141" s="39"/>
      <c r="G141" s="38"/>
      <c r="H141" s="38"/>
      <c r="I141" s="38"/>
      <c r="J141" s="39"/>
      <c r="K141" s="38" t="str">
        <f t="shared" si="2"/>
        <v/>
      </c>
      <c r="L141" s="38"/>
    </row>
    <row r="142" spans="2:12" x14ac:dyDescent="0.35">
      <c r="B142" s="37"/>
      <c r="C142" s="38"/>
      <c r="D142" s="39"/>
      <c r="E142" s="38"/>
      <c r="F142" s="39"/>
      <c r="G142" s="38"/>
      <c r="H142" s="38"/>
      <c r="I142" s="38"/>
      <c r="J142" s="39"/>
      <c r="K142" s="38" t="str">
        <f t="shared" si="2"/>
        <v/>
      </c>
      <c r="L142" s="38"/>
    </row>
    <row r="143" spans="2:12" x14ac:dyDescent="0.35">
      <c r="B143" s="37"/>
      <c r="C143" s="38"/>
      <c r="D143" s="39"/>
      <c r="E143" s="38"/>
      <c r="F143" s="39"/>
      <c r="G143" s="38"/>
      <c r="H143" s="38"/>
      <c r="I143" s="38"/>
      <c r="J143" s="39"/>
      <c r="K143" s="38" t="str">
        <f t="shared" si="2"/>
        <v/>
      </c>
      <c r="L143" s="38"/>
    </row>
    <row r="144" spans="2:12" x14ac:dyDescent="0.35">
      <c r="B144" s="37"/>
      <c r="C144" s="38"/>
      <c r="D144" s="39"/>
      <c r="E144" s="38"/>
      <c r="F144" s="39"/>
      <c r="G144" s="38"/>
      <c r="H144" s="38"/>
      <c r="I144" s="38"/>
      <c r="J144" s="39"/>
      <c r="K144" s="38" t="str">
        <f t="shared" si="2"/>
        <v/>
      </c>
      <c r="L144" s="38"/>
    </row>
    <row r="145" spans="2:12" x14ac:dyDescent="0.35">
      <c r="B145" s="37"/>
      <c r="C145" s="38"/>
      <c r="D145" s="39"/>
      <c r="E145" s="38"/>
      <c r="F145" s="39"/>
      <c r="G145" s="38"/>
      <c r="H145" s="38"/>
      <c r="I145" s="38"/>
      <c r="J145" s="39"/>
      <c r="K145" s="38" t="str">
        <f t="shared" si="2"/>
        <v/>
      </c>
      <c r="L145" s="38"/>
    </row>
    <row r="146" spans="2:12" x14ac:dyDescent="0.35">
      <c r="B146" s="37"/>
      <c r="C146" s="38"/>
      <c r="D146" s="39"/>
      <c r="E146" s="38"/>
      <c r="F146" s="39"/>
      <c r="G146" s="38"/>
      <c r="H146" s="38"/>
      <c r="I146" s="38"/>
      <c r="J146" s="39"/>
      <c r="K146" s="38" t="str">
        <f t="shared" si="2"/>
        <v/>
      </c>
      <c r="L146" s="38"/>
    </row>
    <row r="147" spans="2:12" x14ac:dyDescent="0.35">
      <c r="B147" s="37"/>
      <c r="C147" s="38"/>
      <c r="D147" s="39"/>
      <c r="E147" s="38"/>
      <c r="F147" s="39"/>
      <c r="G147" s="38"/>
      <c r="H147" s="38"/>
      <c r="I147" s="38"/>
      <c r="J147" s="39"/>
      <c r="K147" s="38" t="str">
        <f t="shared" si="2"/>
        <v/>
      </c>
      <c r="L147" s="38"/>
    </row>
    <row r="148" spans="2:12" x14ac:dyDescent="0.35">
      <c r="B148" s="37"/>
      <c r="C148" s="38"/>
      <c r="D148" s="39"/>
      <c r="E148" s="38"/>
      <c r="F148" s="39"/>
      <c r="G148" s="38"/>
      <c r="H148" s="38"/>
      <c r="I148" s="38"/>
      <c r="J148" s="39"/>
      <c r="K148" s="38" t="str">
        <f t="shared" si="2"/>
        <v/>
      </c>
      <c r="L148" s="38"/>
    </row>
    <row r="149" spans="2:12" x14ac:dyDescent="0.35">
      <c r="B149" s="37"/>
      <c r="C149" s="38"/>
      <c r="D149" s="39"/>
      <c r="E149" s="38"/>
      <c r="F149" s="39"/>
      <c r="G149" s="38"/>
      <c r="H149" s="38"/>
      <c r="I149" s="38"/>
      <c r="J149" s="39"/>
      <c r="K149" s="38" t="str">
        <f t="shared" si="2"/>
        <v/>
      </c>
      <c r="L149" s="38"/>
    </row>
    <row r="150" spans="2:12" x14ac:dyDescent="0.35">
      <c r="B150" s="37"/>
      <c r="C150" s="38"/>
      <c r="D150" s="39"/>
      <c r="E150" s="38"/>
      <c r="F150" s="39"/>
      <c r="G150" s="38"/>
      <c r="H150" s="38"/>
      <c r="I150" s="38"/>
      <c r="J150" s="39"/>
      <c r="K150" s="38" t="str">
        <f t="shared" si="2"/>
        <v/>
      </c>
      <c r="L150" s="38"/>
    </row>
    <row r="151" spans="2:12" x14ac:dyDescent="0.35">
      <c r="B151" s="37"/>
      <c r="C151" s="38"/>
      <c r="D151" s="39"/>
      <c r="E151" s="38"/>
      <c r="F151" s="39"/>
      <c r="G151" s="38"/>
      <c r="H151" s="38"/>
      <c r="I151" s="38"/>
      <c r="J151" s="39"/>
      <c r="K151" s="38" t="str">
        <f t="shared" si="2"/>
        <v/>
      </c>
      <c r="L151" s="38"/>
    </row>
    <row r="152" spans="2:12" x14ac:dyDescent="0.35">
      <c r="B152" s="37"/>
      <c r="C152" s="38"/>
      <c r="D152" s="39"/>
      <c r="E152" s="38"/>
      <c r="F152" s="39"/>
      <c r="G152" s="38"/>
      <c r="H152" s="38"/>
      <c r="I152" s="38"/>
      <c r="J152" s="39"/>
      <c r="K152" s="38" t="str">
        <f t="shared" si="2"/>
        <v/>
      </c>
      <c r="L152" s="38"/>
    </row>
    <row r="153" spans="2:12" x14ac:dyDescent="0.35">
      <c r="B153" s="37"/>
      <c r="C153" s="38"/>
      <c r="D153" s="39"/>
      <c r="E153" s="38"/>
      <c r="F153" s="39"/>
      <c r="G153" s="38"/>
      <c r="H153" s="38"/>
      <c r="I153" s="38"/>
      <c r="J153" s="39"/>
      <c r="K153" s="38" t="str">
        <f t="shared" si="2"/>
        <v/>
      </c>
      <c r="L153" s="38"/>
    </row>
    <row r="154" spans="2:12" x14ac:dyDescent="0.35">
      <c r="B154" s="37"/>
      <c r="C154" s="38"/>
      <c r="D154" s="39"/>
      <c r="E154" s="38"/>
      <c r="F154" s="39"/>
      <c r="G154" s="38"/>
      <c r="H154" s="38"/>
      <c r="I154" s="38"/>
      <c r="J154" s="39"/>
      <c r="K154" s="38" t="str">
        <f t="shared" si="2"/>
        <v/>
      </c>
      <c r="L154" s="38"/>
    </row>
    <row r="155" spans="2:12" x14ac:dyDescent="0.35">
      <c r="B155" s="37"/>
      <c r="C155" s="38"/>
      <c r="D155" s="39"/>
      <c r="E155" s="38"/>
      <c r="F155" s="39"/>
      <c r="G155" s="38"/>
      <c r="H155" s="38"/>
      <c r="I155" s="38"/>
      <c r="J155" s="39"/>
      <c r="K155" s="38" t="str">
        <f t="shared" si="2"/>
        <v/>
      </c>
      <c r="L155" s="38"/>
    </row>
    <row r="156" spans="2:12" x14ac:dyDescent="0.35">
      <c r="B156" s="37"/>
      <c r="C156" s="38"/>
      <c r="D156" s="39"/>
      <c r="E156" s="38"/>
      <c r="F156" s="39"/>
      <c r="G156" s="38"/>
      <c r="H156" s="38"/>
      <c r="I156" s="38"/>
      <c r="J156" s="39"/>
      <c r="K156" s="38" t="str">
        <f t="shared" si="2"/>
        <v/>
      </c>
      <c r="L156" s="38"/>
    </row>
    <row r="157" spans="2:12" x14ac:dyDescent="0.35">
      <c r="B157" s="37"/>
      <c r="C157" s="38"/>
      <c r="D157" s="39"/>
      <c r="E157" s="38"/>
      <c r="F157" s="39"/>
      <c r="G157" s="38"/>
      <c r="H157" s="38"/>
      <c r="I157" s="38"/>
      <c r="J157" s="39"/>
      <c r="K157" s="38" t="str">
        <f t="shared" si="2"/>
        <v/>
      </c>
      <c r="L157" s="38"/>
    </row>
    <row r="158" spans="2:12" x14ac:dyDescent="0.35">
      <c r="B158" s="37"/>
      <c r="C158" s="38"/>
      <c r="D158" s="39"/>
      <c r="E158" s="38"/>
      <c r="F158" s="39"/>
      <c r="G158" s="38"/>
      <c r="H158" s="38"/>
      <c r="I158" s="38"/>
      <c r="J158" s="39"/>
      <c r="K158" s="38" t="str">
        <f t="shared" si="2"/>
        <v/>
      </c>
      <c r="L158" s="38"/>
    </row>
    <row r="159" spans="2:12" x14ac:dyDescent="0.35">
      <c r="B159" s="37"/>
      <c r="C159" s="38"/>
      <c r="D159" s="39"/>
      <c r="E159" s="38"/>
      <c r="F159" s="39"/>
      <c r="G159" s="38"/>
      <c r="H159" s="38"/>
      <c r="I159" s="38"/>
      <c r="J159" s="39"/>
      <c r="K159" s="38" t="str">
        <f t="shared" si="2"/>
        <v/>
      </c>
      <c r="L159" s="38"/>
    </row>
    <row r="160" spans="2:12" x14ac:dyDescent="0.35">
      <c r="B160" s="37"/>
      <c r="C160" s="38"/>
      <c r="D160" s="39"/>
      <c r="E160" s="38"/>
      <c r="F160" s="39"/>
      <c r="G160" s="38"/>
      <c r="H160" s="38"/>
      <c r="I160" s="38"/>
      <c r="J160" s="39"/>
      <c r="K160" s="38" t="str">
        <f t="shared" si="2"/>
        <v/>
      </c>
      <c r="L160" s="38"/>
    </row>
    <row r="161" spans="2:12" x14ac:dyDescent="0.35">
      <c r="B161" s="37"/>
      <c r="C161" s="38"/>
      <c r="D161" s="39"/>
      <c r="E161" s="38"/>
      <c r="F161" s="39"/>
      <c r="G161" s="38"/>
      <c r="H161" s="38"/>
      <c r="I161" s="38"/>
      <c r="J161" s="39"/>
      <c r="K161" s="38" t="str">
        <f t="shared" si="2"/>
        <v/>
      </c>
      <c r="L161" s="38"/>
    </row>
    <row r="162" spans="2:12" x14ac:dyDescent="0.35">
      <c r="B162" s="37"/>
      <c r="C162" s="38"/>
      <c r="D162" s="39"/>
      <c r="E162" s="38"/>
      <c r="F162" s="39"/>
      <c r="G162" s="38"/>
      <c r="H162" s="38"/>
      <c r="I162" s="38"/>
      <c r="J162" s="39"/>
      <c r="K162" s="38" t="str">
        <f t="shared" si="2"/>
        <v/>
      </c>
      <c r="L162" s="38"/>
    </row>
    <row r="163" spans="2:12" x14ac:dyDescent="0.35">
      <c r="B163" s="37"/>
      <c r="C163" s="38"/>
      <c r="D163" s="39"/>
      <c r="E163" s="38"/>
      <c r="F163" s="39"/>
      <c r="G163" s="38"/>
      <c r="H163" s="38"/>
      <c r="I163" s="38"/>
      <c r="J163" s="39"/>
      <c r="K163" s="38" t="str">
        <f t="shared" si="2"/>
        <v/>
      </c>
      <c r="L163" s="38"/>
    </row>
    <row r="164" spans="2:12" x14ac:dyDescent="0.35">
      <c r="B164" s="37"/>
      <c r="C164" s="38"/>
      <c r="D164" s="39"/>
      <c r="E164" s="38"/>
      <c r="F164" s="39"/>
      <c r="G164" s="38"/>
      <c r="H164" s="38"/>
      <c r="I164" s="38"/>
      <c r="J164" s="39"/>
      <c r="K164" s="38" t="str">
        <f t="shared" si="2"/>
        <v/>
      </c>
      <c r="L164" s="38"/>
    </row>
    <row r="165" spans="2:12" x14ac:dyDescent="0.35">
      <c r="B165" s="37"/>
      <c r="C165" s="38"/>
      <c r="D165" s="39"/>
      <c r="E165" s="38"/>
      <c r="F165" s="39"/>
      <c r="G165" s="38"/>
      <c r="H165" s="38"/>
      <c r="I165" s="38"/>
      <c r="J165" s="39"/>
      <c r="K165" s="38" t="str">
        <f t="shared" si="2"/>
        <v/>
      </c>
      <c r="L165" s="38"/>
    </row>
    <row r="166" spans="2:12" x14ac:dyDescent="0.35">
      <c r="B166" s="37"/>
      <c r="C166" s="38"/>
      <c r="D166" s="39"/>
      <c r="E166" s="38"/>
      <c r="F166" s="39"/>
      <c r="G166" s="38"/>
      <c r="H166" s="38"/>
      <c r="I166" s="38"/>
      <c r="J166" s="39"/>
      <c r="K166" s="38" t="str">
        <f t="shared" si="2"/>
        <v/>
      </c>
      <c r="L166" s="38"/>
    </row>
    <row r="167" spans="2:12" x14ac:dyDescent="0.35">
      <c r="B167" s="37"/>
      <c r="C167" s="38"/>
      <c r="D167" s="39"/>
      <c r="E167" s="38"/>
      <c r="F167" s="39"/>
      <c r="G167" s="38"/>
      <c r="H167" s="38"/>
      <c r="I167" s="38"/>
      <c r="J167" s="39"/>
      <c r="K167" s="38" t="str">
        <f t="shared" si="2"/>
        <v/>
      </c>
      <c r="L167" s="38"/>
    </row>
    <row r="168" spans="2:12" x14ac:dyDescent="0.35">
      <c r="B168" s="37"/>
      <c r="C168" s="38"/>
      <c r="D168" s="39"/>
      <c r="E168" s="38"/>
      <c r="F168" s="39"/>
      <c r="G168" s="38"/>
      <c r="H168" s="38"/>
      <c r="I168" s="38"/>
      <c r="J168" s="39"/>
      <c r="K168" s="38" t="str">
        <f t="shared" si="2"/>
        <v/>
      </c>
      <c r="L168" s="38"/>
    </row>
    <row r="169" spans="2:12" x14ac:dyDescent="0.35">
      <c r="B169" s="37"/>
      <c r="C169" s="38"/>
      <c r="D169" s="39"/>
      <c r="E169" s="38"/>
      <c r="F169" s="39"/>
      <c r="G169" s="38"/>
      <c r="H169" s="38"/>
      <c r="I169" s="38"/>
      <c r="J169" s="39"/>
      <c r="K169" s="38" t="str">
        <f t="shared" si="2"/>
        <v/>
      </c>
      <c r="L169" s="38"/>
    </row>
    <row r="170" spans="2:12" x14ac:dyDescent="0.35">
      <c r="B170" s="37"/>
      <c r="C170" s="38"/>
      <c r="D170" s="39"/>
      <c r="E170" s="38"/>
      <c r="F170" s="39"/>
      <c r="G170" s="38"/>
      <c r="H170" s="38"/>
      <c r="I170" s="38"/>
      <c r="J170" s="39"/>
      <c r="K170" s="38" t="str">
        <f t="shared" si="2"/>
        <v/>
      </c>
      <c r="L170" s="38"/>
    </row>
    <row r="171" spans="2:12" x14ac:dyDescent="0.35">
      <c r="B171" s="37"/>
      <c r="C171" s="38"/>
      <c r="D171" s="39"/>
      <c r="E171" s="38"/>
      <c r="F171" s="39"/>
      <c r="G171" s="38"/>
      <c r="H171" s="38"/>
      <c r="I171" s="38"/>
      <c r="J171" s="39"/>
      <c r="K171" s="38" t="str">
        <f t="shared" si="2"/>
        <v/>
      </c>
      <c r="L171" s="38"/>
    </row>
    <row r="172" spans="2:12" x14ac:dyDescent="0.35">
      <c r="B172" s="37"/>
      <c r="C172" s="38"/>
      <c r="D172" s="39"/>
      <c r="E172" s="38"/>
      <c r="F172" s="39"/>
      <c r="G172" s="38"/>
      <c r="H172" s="38"/>
      <c r="I172" s="38"/>
      <c r="J172" s="39"/>
      <c r="K172" s="38" t="str">
        <f t="shared" si="2"/>
        <v/>
      </c>
      <c r="L172" s="38"/>
    </row>
    <row r="173" spans="2:12" x14ac:dyDescent="0.35">
      <c r="B173" s="37"/>
      <c r="C173" s="38"/>
      <c r="D173" s="39"/>
      <c r="E173" s="38"/>
      <c r="F173" s="39"/>
      <c r="G173" s="38"/>
      <c r="H173" s="38"/>
      <c r="I173" s="38"/>
      <c r="J173" s="39"/>
      <c r="K173" s="38" t="str">
        <f t="shared" si="2"/>
        <v/>
      </c>
      <c r="L173" s="38"/>
    </row>
    <row r="174" spans="2:12" x14ac:dyDescent="0.35">
      <c r="B174" s="37"/>
      <c r="C174" s="38"/>
      <c r="D174" s="39"/>
      <c r="E174" s="38"/>
      <c r="F174" s="39"/>
      <c r="G174" s="38"/>
      <c r="H174" s="38"/>
      <c r="I174" s="38"/>
      <c r="J174" s="39"/>
      <c r="K174" s="38" t="str">
        <f t="shared" si="2"/>
        <v/>
      </c>
      <c r="L174" s="38"/>
    </row>
    <row r="175" spans="2:12" x14ac:dyDescent="0.35">
      <c r="B175" s="37"/>
      <c r="C175" s="38"/>
      <c r="D175" s="39"/>
      <c r="E175" s="38"/>
      <c r="F175" s="39"/>
      <c r="G175" s="38"/>
      <c r="H175" s="38"/>
      <c r="I175" s="38"/>
      <c r="J175" s="39"/>
      <c r="K175" s="38" t="str">
        <f t="shared" si="2"/>
        <v/>
      </c>
      <c r="L175" s="38"/>
    </row>
    <row r="176" spans="2:12" x14ac:dyDescent="0.35">
      <c r="B176" s="37"/>
      <c r="C176" s="38"/>
      <c r="D176" s="39"/>
      <c r="E176" s="38"/>
      <c r="F176" s="39"/>
      <c r="G176" s="38"/>
      <c r="H176" s="38"/>
      <c r="I176" s="38"/>
      <c r="J176" s="39"/>
      <c r="K176" s="38" t="str">
        <f t="shared" si="2"/>
        <v/>
      </c>
      <c r="L176" s="38"/>
    </row>
    <row r="177" spans="2:12" x14ac:dyDescent="0.35">
      <c r="B177" s="37"/>
      <c r="C177" s="38"/>
      <c r="D177" s="39"/>
      <c r="E177" s="38"/>
      <c r="F177" s="39"/>
      <c r="G177" s="38"/>
      <c r="H177" s="38"/>
      <c r="I177" s="38"/>
      <c r="J177" s="39"/>
      <c r="K177" s="38" t="str">
        <f t="shared" si="2"/>
        <v/>
      </c>
      <c r="L177" s="38"/>
    </row>
    <row r="178" spans="2:12" x14ac:dyDescent="0.35">
      <c r="B178" s="37"/>
      <c r="C178" s="38"/>
      <c r="D178" s="39"/>
      <c r="E178" s="38"/>
      <c r="F178" s="39"/>
      <c r="G178" s="38"/>
      <c r="H178" s="38"/>
      <c r="I178" s="38"/>
      <c r="J178" s="39"/>
      <c r="K178" s="38" t="str">
        <f t="shared" si="2"/>
        <v/>
      </c>
      <c r="L178" s="38"/>
    </row>
    <row r="179" spans="2:12" x14ac:dyDescent="0.35">
      <c r="B179" s="37"/>
      <c r="C179" s="38"/>
      <c r="D179" s="39"/>
      <c r="E179" s="38"/>
      <c r="F179" s="39"/>
      <c r="G179" s="38"/>
      <c r="H179" s="38"/>
      <c r="I179" s="38"/>
      <c r="J179" s="39"/>
      <c r="K179" s="38" t="str">
        <f t="shared" si="2"/>
        <v/>
      </c>
      <c r="L179" s="38"/>
    </row>
    <row r="180" spans="2:12" x14ac:dyDescent="0.35">
      <c r="B180" s="37"/>
      <c r="C180" s="38"/>
      <c r="D180" s="39"/>
      <c r="E180" s="38"/>
      <c r="F180" s="39"/>
      <c r="G180" s="38"/>
      <c r="H180" s="38"/>
      <c r="I180" s="38"/>
      <c r="J180" s="39"/>
      <c r="K180" s="38" t="str">
        <f t="shared" si="2"/>
        <v/>
      </c>
      <c r="L180" s="38"/>
    </row>
    <row r="181" spans="2:12" x14ac:dyDescent="0.35">
      <c r="B181" s="37"/>
      <c r="C181" s="38"/>
      <c r="D181" s="39"/>
      <c r="E181" s="38"/>
      <c r="F181" s="39"/>
      <c r="G181" s="38"/>
      <c r="H181" s="38"/>
      <c r="I181" s="38"/>
      <c r="J181" s="39"/>
      <c r="K181" s="38" t="str">
        <f t="shared" si="2"/>
        <v/>
      </c>
      <c r="L181" s="38"/>
    </row>
    <row r="182" spans="2:12" x14ac:dyDescent="0.35">
      <c r="B182" s="37"/>
      <c r="C182" s="38"/>
      <c r="D182" s="39"/>
      <c r="E182" s="38"/>
      <c r="F182" s="39"/>
      <c r="G182" s="38"/>
      <c r="H182" s="38"/>
      <c r="I182" s="38"/>
      <c r="J182" s="39"/>
      <c r="K182" s="38" t="str">
        <f t="shared" si="2"/>
        <v/>
      </c>
      <c r="L182" s="38"/>
    </row>
    <row r="183" spans="2:12" x14ac:dyDescent="0.35">
      <c r="B183" s="37"/>
      <c r="C183" s="38"/>
      <c r="D183" s="39"/>
      <c r="E183" s="38"/>
      <c r="F183" s="39"/>
      <c r="G183" s="38"/>
      <c r="H183" s="38"/>
      <c r="I183" s="38"/>
      <c r="J183" s="39"/>
      <c r="K183" s="38" t="str">
        <f t="shared" si="2"/>
        <v/>
      </c>
      <c r="L183" s="38"/>
    </row>
    <row r="184" spans="2:12" x14ac:dyDescent="0.35">
      <c r="B184" s="37"/>
      <c r="C184" s="38"/>
      <c r="D184" s="39"/>
      <c r="E184" s="38"/>
      <c r="F184" s="39"/>
      <c r="G184" s="38"/>
      <c r="H184" s="38"/>
      <c r="I184" s="38"/>
      <c r="J184" s="39"/>
      <c r="K184" s="38" t="str">
        <f t="shared" si="2"/>
        <v/>
      </c>
      <c r="L184" s="38"/>
    </row>
    <row r="185" spans="2:12" x14ac:dyDescent="0.35">
      <c r="B185" s="37"/>
      <c r="C185" s="38"/>
      <c r="D185" s="39"/>
      <c r="E185" s="38"/>
      <c r="F185" s="39"/>
      <c r="G185" s="38"/>
      <c r="H185" s="38"/>
      <c r="I185" s="38"/>
      <c r="J185" s="39"/>
      <c r="K185" s="38" t="str">
        <f t="shared" si="2"/>
        <v/>
      </c>
      <c r="L185" s="38"/>
    </row>
    <row r="186" spans="2:12" x14ac:dyDescent="0.35">
      <c r="B186" s="37"/>
      <c r="C186" s="38"/>
      <c r="D186" s="39"/>
      <c r="E186" s="38"/>
      <c r="F186" s="39"/>
      <c r="G186" s="38"/>
      <c r="H186" s="38"/>
      <c r="I186" s="38"/>
      <c r="J186" s="39"/>
      <c r="K186" s="38" t="str">
        <f t="shared" si="2"/>
        <v/>
      </c>
      <c r="L186" s="38"/>
    </row>
    <row r="187" spans="2:12" x14ac:dyDescent="0.35">
      <c r="B187" s="37"/>
      <c r="C187" s="38"/>
      <c r="D187" s="39"/>
      <c r="E187" s="38"/>
      <c r="F187" s="39"/>
      <c r="G187" s="38"/>
      <c r="H187" s="38"/>
      <c r="I187" s="38"/>
      <c r="J187" s="39"/>
      <c r="K187" s="38" t="str">
        <f t="shared" si="2"/>
        <v/>
      </c>
      <c r="L187" s="38"/>
    </row>
    <row r="188" spans="2:12" x14ac:dyDescent="0.35">
      <c r="B188" s="37"/>
      <c r="C188" s="38"/>
      <c r="D188" s="39"/>
      <c r="E188" s="38"/>
      <c r="F188" s="39"/>
      <c r="G188" s="38"/>
      <c r="H188" s="38"/>
      <c r="I188" s="38"/>
      <c r="J188" s="39"/>
      <c r="K188" s="38" t="str">
        <f t="shared" si="2"/>
        <v/>
      </c>
      <c r="L188" s="38"/>
    </row>
    <row r="189" spans="2:12" x14ac:dyDescent="0.35">
      <c r="B189" s="37"/>
      <c r="C189" s="38"/>
      <c r="D189" s="39"/>
      <c r="E189" s="38"/>
      <c r="F189" s="39"/>
      <c r="G189" s="38"/>
      <c r="H189" s="38"/>
      <c r="I189" s="38"/>
      <c r="J189" s="39"/>
      <c r="K189" s="38" t="str">
        <f t="shared" si="2"/>
        <v/>
      </c>
      <c r="L189" s="38"/>
    </row>
    <row r="190" spans="2:12" x14ac:dyDescent="0.35">
      <c r="B190" s="37"/>
      <c r="C190" s="38"/>
      <c r="D190" s="39"/>
      <c r="E190" s="38"/>
      <c r="F190" s="39"/>
      <c r="G190" s="38"/>
      <c r="H190" s="38"/>
      <c r="I190" s="38"/>
      <c r="J190" s="39"/>
      <c r="K190" s="38" t="str">
        <f t="shared" si="2"/>
        <v/>
      </c>
      <c r="L190" s="38"/>
    </row>
    <row r="191" spans="2:12" x14ac:dyDescent="0.35">
      <c r="B191" s="37"/>
      <c r="C191" s="38"/>
      <c r="D191" s="39"/>
      <c r="E191" s="38"/>
      <c r="F191" s="39"/>
      <c r="G191" s="38"/>
      <c r="H191" s="38"/>
      <c r="I191" s="38"/>
      <c r="J191" s="39"/>
      <c r="K191" s="38" t="str">
        <f t="shared" si="2"/>
        <v/>
      </c>
      <c r="L191" s="38"/>
    </row>
    <row r="192" spans="2:12" x14ac:dyDescent="0.35">
      <c r="B192" s="37"/>
      <c r="C192" s="38"/>
      <c r="D192" s="39"/>
      <c r="E192" s="38"/>
      <c r="F192" s="39"/>
      <c r="G192" s="38"/>
      <c r="H192" s="38"/>
      <c r="I192" s="38"/>
      <c r="J192" s="39"/>
      <c r="K192" s="38" t="str">
        <f t="shared" si="2"/>
        <v/>
      </c>
      <c r="L192" s="38"/>
    </row>
    <row r="193" spans="2:12" x14ac:dyDescent="0.35">
      <c r="B193" s="37"/>
      <c r="C193" s="38"/>
      <c r="D193" s="39"/>
      <c r="E193" s="38"/>
      <c r="F193" s="39"/>
      <c r="G193" s="38"/>
      <c r="H193" s="38"/>
      <c r="I193" s="38"/>
      <c r="J193" s="39"/>
      <c r="K193" s="38" t="str">
        <f t="shared" si="2"/>
        <v/>
      </c>
      <c r="L193" s="38"/>
    </row>
    <row r="194" spans="2:12" x14ac:dyDescent="0.35">
      <c r="B194" s="37"/>
      <c r="C194" s="38"/>
      <c r="D194" s="39"/>
      <c r="E194" s="38"/>
      <c r="F194" s="39"/>
      <c r="G194" s="38"/>
      <c r="H194" s="38"/>
      <c r="I194" s="38"/>
      <c r="J194" s="39"/>
      <c r="K194" s="38" t="str">
        <f t="shared" si="2"/>
        <v/>
      </c>
      <c r="L194" s="38"/>
    </row>
    <row r="195" spans="2:12" x14ac:dyDescent="0.35">
      <c r="B195" s="37"/>
      <c r="C195" s="38"/>
      <c r="D195" s="39"/>
      <c r="E195" s="38"/>
      <c r="F195" s="39"/>
      <c r="G195" s="38"/>
      <c r="H195" s="38"/>
      <c r="I195" s="38"/>
      <c r="J195" s="39"/>
      <c r="K195" s="38" t="str">
        <f t="shared" si="2"/>
        <v/>
      </c>
      <c r="L195" s="38"/>
    </row>
    <row r="196" spans="2:12" x14ac:dyDescent="0.35">
      <c r="B196" s="37"/>
      <c r="C196" s="38"/>
      <c r="D196" s="39"/>
      <c r="E196" s="38"/>
      <c r="F196" s="39"/>
      <c r="G196" s="38"/>
      <c r="H196" s="38"/>
      <c r="I196" s="38"/>
      <c r="J196" s="39"/>
      <c r="K196" s="38" t="str">
        <f t="shared" si="2"/>
        <v/>
      </c>
      <c r="L196" s="38"/>
    </row>
    <row r="197" spans="2:12" x14ac:dyDescent="0.35">
      <c r="B197" s="37"/>
      <c r="C197" s="38"/>
      <c r="D197" s="39"/>
      <c r="E197" s="38"/>
      <c r="F197" s="39"/>
      <c r="G197" s="38"/>
      <c r="H197" s="38"/>
      <c r="I197" s="38"/>
      <c r="J197" s="39"/>
      <c r="K197" s="38" t="str">
        <f t="shared" si="2"/>
        <v/>
      </c>
      <c r="L197" s="38"/>
    </row>
    <row r="198" spans="2:12" x14ac:dyDescent="0.35">
      <c r="B198" s="37"/>
      <c r="C198" s="38"/>
      <c r="D198" s="39"/>
      <c r="E198" s="38"/>
      <c r="F198" s="39"/>
      <c r="G198" s="38"/>
      <c r="H198" s="38"/>
      <c r="I198" s="38"/>
      <c r="J198" s="39"/>
      <c r="K198" s="38" t="str">
        <f t="shared" si="2"/>
        <v/>
      </c>
      <c r="L198" s="38"/>
    </row>
    <row r="199" spans="2:12" x14ac:dyDescent="0.35">
      <c r="B199" s="37"/>
      <c r="C199" s="38"/>
      <c r="D199" s="39"/>
      <c r="E199" s="38"/>
      <c r="F199" s="39"/>
      <c r="G199" s="38"/>
      <c r="H199" s="38"/>
      <c r="I199" s="38"/>
      <c r="J199" s="39"/>
      <c r="K199" s="38" t="str">
        <f t="shared" si="2"/>
        <v/>
      </c>
      <c r="L199" s="38"/>
    </row>
    <row r="200" spans="2:12" x14ac:dyDescent="0.35">
      <c r="B200" s="37"/>
      <c r="C200" s="38"/>
      <c r="D200" s="39"/>
      <c r="E200" s="38"/>
      <c r="F200" s="39"/>
      <c r="G200" s="38"/>
      <c r="H200" s="38"/>
      <c r="I200" s="38"/>
      <c r="J200" s="39"/>
      <c r="K200" s="38" t="str">
        <f t="shared" si="2"/>
        <v/>
      </c>
      <c r="L200" s="38"/>
    </row>
    <row r="201" spans="2:12" x14ac:dyDescent="0.35">
      <c r="B201" s="37"/>
      <c r="C201" s="38"/>
      <c r="D201" s="39"/>
      <c r="E201" s="38"/>
      <c r="F201" s="39"/>
      <c r="G201" s="38"/>
      <c r="H201" s="38"/>
      <c r="I201" s="38"/>
      <c r="J201" s="39"/>
      <c r="K201" s="38" t="str">
        <f t="shared" si="2"/>
        <v/>
      </c>
      <c r="L201" s="38"/>
    </row>
    <row r="202" spans="2:12" x14ac:dyDescent="0.35">
      <c r="B202" s="37"/>
      <c r="C202" s="38"/>
      <c r="D202" s="39"/>
      <c r="E202" s="38"/>
      <c r="F202" s="39"/>
      <c r="G202" s="38"/>
      <c r="H202" s="38"/>
      <c r="I202" s="38"/>
      <c r="J202" s="39"/>
      <c r="K202" s="38" t="str">
        <f t="shared" si="2"/>
        <v/>
      </c>
      <c r="L202" s="38"/>
    </row>
    <row r="203" spans="2:12" x14ac:dyDescent="0.35">
      <c r="B203" s="37"/>
      <c r="C203" s="38"/>
      <c r="D203" s="39"/>
      <c r="E203" s="38"/>
      <c r="F203" s="39"/>
      <c r="G203" s="38"/>
      <c r="H203" s="38"/>
      <c r="I203" s="38"/>
      <c r="J203" s="39"/>
      <c r="K203" s="38" t="str">
        <f t="shared" si="2"/>
        <v/>
      </c>
      <c r="L203" s="38"/>
    </row>
    <row r="204" spans="2:12" x14ac:dyDescent="0.35">
      <c r="B204" s="37"/>
      <c r="C204" s="38"/>
      <c r="D204" s="39"/>
      <c r="E204" s="38"/>
      <c r="F204" s="39"/>
      <c r="G204" s="38"/>
      <c r="H204" s="38"/>
      <c r="I204" s="38"/>
      <c r="J204" s="39"/>
      <c r="K204" s="38" t="str">
        <f t="shared" ref="K204:K267" si="3">E204&amp;G204</f>
        <v/>
      </c>
      <c r="L204" s="38"/>
    </row>
    <row r="205" spans="2:12" x14ac:dyDescent="0.35">
      <c r="B205" s="37"/>
      <c r="C205" s="38"/>
      <c r="D205" s="39"/>
      <c r="E205" s="38"/>
      <c r="F205" s="39"/>
      <c r="G205" s="38"/>
      <c r="H205" s="38"/>
      <c r="I205" s="38"/>
      <c r="J205" s="39"/>
      <c r="K205" s="38" t="str">
        <f t="shared" si="3"/>
        <v/>
      </c>
      <c r="L205" s="38"/>
    </row>
    <row r="206" spans="2:12" x14ac:dyDescent="0.35">
      <c r="B206" s="37"/>
      <c r="C206" s="38"/>
      <c r="D206" s="39"/>
      <c r="E206" s="38"/>
      <c r="F206" s="39"/>
      <c r="G206" s="38"/>
      <c r="H206" s="38"/>
      <c r="I206" s="38"/>
      <c r="J206" s="39"/>
      <c r="K206" s="38" t="str">
        <f t="shared" si="3"/>
        <v/>
      </c>
      <c r="L206" s="38"/>
    </row>
    <row r="207" spans="2:12" x14ac:dyDescent="0.35">
      <c r="B207" s="37"/>
      <c r="C207" s="38"/>
      <c r="D207" s="39"/>
      <c r="E207" s="38"/>
      <c r="F207" s="39"/>
      <c r="G207" s="38"/>
      <c r="H207" s="38"/>
      <c r="I207" s="38"/>
      <c r="J207" s="39"/>
      <c r="K207" s="38" t="str">
        <f t="shared" si="3"/>
        <v/>
      </c>
      <c r="L207" s="38"/>
    </row>
    <row r="208" spans="2:12" x14ac:dyDescent="0.35">
      <c r="B208" s="37"/>
      <c r="C208" s="38"/>
      <c r="D208" s="39"/>
      <c r="E208" s="38"/>
      <c r="F208" s="39"/>
      <c r="G208" s="38"/>
      <c r="H208" s="38"/>
      <c r="I208" s="38"/>
      <c r="J208" s="39"/>
      <c r="K208" s="38" t="str">
        <f t="shared" si="3"/>
        <v/>
      </c>
      <c r="L208" s="38"/>
    </row>
    <row r="209" spans="2:12" x14ac:dyDescent="0.35">
      <c r="B209" s="37"/>
      <c r="C209" s="38"/>
      <c r="D209" s="39"/>
      <c r="E209" s="38"/>
      <c r="F209" s="39"/>
      <c r="G209" s="38"/>
      <c r="H209" s="38"/>
      <c r="I209" s="38"/>
      <c r="J209" s="39"/>
      <c r="K209" s="38" t="str">
        <f t="shared" si="3"/>
        <v/>
      </c>
      <c r="L209" s="38"/>
    </row>
    <row r="210" spans="2:12" x14ac:dyDescent="0.35">
      <c r="B210" s="37"/>
      <c r="C210" s="38"/>
      <c r="D210" s="39"/>
      <c r="E210" s="38"/>
      <c r="F210" s="39"/>
      <c r="G210" s="38"/>
      <c r="H210" s="38"/>
      <c r="I210" s="38"/>
      <c r="J210" s="39"/>
      <c r="K210" s="38" t="str">
        <f t="shared" si="3"/>
        <v/>
      </c>
      <c r="L210" s="38"/>
    </row>
    <row r="211" spans="2:12" x14ac:dyDescent="0.35">
      <c r="B211" s="37"/>
      <c r="C211" s="38"/>
      <c r="D211" s="39"/>
      <c r="E211" s="38"/>
      <c r="F211" s="39"/>
      <c r="G211" s="38"/>
      <c r="H211" s="38"/>
      <c r="I211" s="38"/>
      <c r="J211" s="39"/>
      <c r="K211" s="38" t="str">
        <f t="shared" si="3"/>
        <v/>
      </c>
      <c r="L211" s="38"/>
    </row>
    <row r="212" spans="2:12" x14ac:dyDescent="0.35">
      <c r="B212" s="37"/>
      <c r="C212" s="38"/>
      <c r="D212" s="39"/>
      <c r="E212" s="38"/>
      <c r="F212" s="39"/>
      <c r="G212" s="38"/>
      <c r="H212" s="38"/>
      <c r="I212" s="38"/>
      <c r="J212" s="39"/>
      <c r="K212" s="38" t="str">
        <f t="shared" si="3"/>
        <v/>
      </c>
      <c r="L212" s="38"/>
    </row>
    <row r="213" spans="2:12" x14ac:dyDescent="0.35">
      <c r="B213" s="37"/>
      <c r="C213" s="38"/>
      <c r="D213" s="39"/>
      <c r="E213" s="38"/>
      <c r="F213" s="39"/>
      <c r="G213" s="38"/>
      <c r="H213" s="38"/>
      <c r="I213" s="38"/>
      <c r="J213" s="39"/>
      <c r="K213" s="38" t="str">
        <f t="shared" si="3"/>
        <v/>
      </c>
      <c r="L213" s="38"/>
    </row>
    <row r="214" spans="2:12" x14ac:dyDescent="0.35">
      <c r="B214" s="37"/>
      <c r="C214" s="38"/>
      <c r="D214" s="39"/>
      <c r="E214" s="38"/>
      <c r="F214" s="39"/>
      <c r="G214" s="38"/>
      <c r="H214" s="38"/>
      <c r="I214" s="38"/>
      <c r="J214" s="39"/>
      <c r="K214" s="38" t="str">
        <f t="shared" si="3"/>
        <v/>
      </c>
      <c r="L214" s="38"/>
    </row>
    <row r="215" spans="2:12" x14ac:dyDescent="0.35">
      <c r="B215" s="37"/>
      <c r="C215" s="38"/>
      <c r="D215" s="39"/>
      <c r="E215" s="38"/>
      <c r="F215" s="39"/>
      <c r="G215" s="38"/>
      <c r="H215" s="38"/>
      <c r="I215" s="38"/>
      <c r="J215" s="39"/>
      <c r="K215" s="38" t="str">
        <f t="shared" si="3"/>
        <v/>
      </c>
      <c r="L215" s="38"/>
    </row>
    <row r="216" spans="2:12" x14ac:dyDescent="0.35">
      <c r="B216" s="37"/>
      <c r="C216" s="38"/>
      <c r="D216" s="39"/>
      <c r="E216" s="38"/>
      <c r="F216" s="39"/>
      <c r="G216" s="38"/>
      <c r="H216" s="38"/>
      <c r="I216" s="38"/>
      <c r="J216" s="39"/>
      <c r="K216" s="38" t="str">
        <f t="shared" si="3"/>
        <v/>
      </c>
      <c r="L216" s="38"/>
    </row>
    <row r="217" spans="2:12" x14ac:dyDescent="0.35">
      <c r="B217" s="37"/>
      <c r="C217" s="38"/>
      <c r="D217" s="39"/>
      <c r="E217" s="38"/>
      <c r="F217" s="39"/>
      <c r="G217" s="38"/>
      <c r="H217" s="38"/>
      <c r="I217" s="38"/>
      <c r="J217" s="39"/>
      <c r="K217" s="38" t="str">
        <f t="shared" si="3"/>
        <v/>
      </c>
      <c r="L217" s="38"/>
    </row>
    <row r="218" spans="2:12" x14ac:dyDescent="0.35">
      <c r="B218" s="37"/>
      <c r="C218" s="38"/>
      <c r="D218" s="39"/>
      <c r="E218" s="38"/>
      <c r="F218" s="39"/>
      <c r="G218" s="38"/>
      <c r="H218" s="38"/>
      <c r="I218" s="38"/>
      <c r="J218" s="39"/>
      <c r="K218" s="38" t="str">
        <f t="shared" si="3"/>
        <v/>
      </c>
      <c r="L218" s="38"/>
    </row>
    <row r="219" spans="2:12" x14ac:dyDescent="0.35">
      <c r="B219" s="37"/>
      <c r="C219" s="38"/>
      <c r="D219" s="39"/>
      <c r="E219" s="38"/>
      <c r="F219" s="39"/>
      <c r="G219" s="38"/>
      <c r="H219" s="38"/>
      <c r="I219" s="38"/>
      <c r="J219" s="39"/>
      <c r="K219" s="38" t="str">
        <f t="shared" si="3"/>
        <v/>
      </c>
      <c r="L219" s="38"/>
    </row>
    <row r="220" spans="2:12" x14ac:dyDescent="0.35">
      <c r="B220" s="37"/>
      <c r="C220" s="38"/>
      <c r="D220" s="39"/>
      <c r="E220" s="38"/>
      <c r="F220" s="39"/>
      <c r="G220" s="38"/>
      <c r="H220" s="38"/>
      <c r="I220" s="38"/>
      <c r="J220" s="39"/>
      <c r="K220" s="38" t="str">
        <f t="shared" si="3"/>
        <v/>
      </c>
      <c r="L220" s="38"/>
    </row>
    <row r="221" spans="2:12" x14ac:dyDescent="0.35">
      <c r="B221" s="37"/>
      <c r="C221" s="38"/>
      <c r="D221" s="39"/>
      <c r="E221" s="38"/>
      <c r="F221" s="39"/>
      <c r="G221" s="38"/>
      <c r="H221" s="38"/>
      <c r="I221" s="38"/>
      <c r="J221" s="39"/>
      <c r="K221" s="38" t="str">
        <f t="shared" si="3"/>
        <v/>
      </c>
      <c r="L221" s="38"/>
    </row>
    <row r="222" spans="2:12" x14ac:dyDescent="0.35">
      <c r="B222" s="37"/>
      <c r="C222" s="38"/>
      <c r="D222" s="39"/>
      <c r="E222" s="38"/>
      <c r="F222" s="39"/>
      <c r="G222" s="38"/>
      <c r="H222" s="38"/>
      <c r="I222" s="38"/>
      <c r="J222" s="39"/>
      <c r="K222" s="38" t="str">
        <f t="shared" si="3"/>
        <v/>
      </c>
      <c r="L222" s="38"/>
    </row>
    <row r="223" spans="2:12" x14ac:dyDescent="0.35">
      <c r="B223" s="37"/>
      <c r="C223" s="38"/>
      <c r="D223" s="39"/>
      <c r="E223" s="38"/>
      <c r="F223" s="39"/>
      <c r="G223" s="38"/>
      <c r="H223" s="38"/>
      <c r="I223" s="38"/>
      <c r="J223" s="39"/>
      <c r="K223" s="38" t="str">
        <f t="shared" si="3"/>
        <v/>
      </c>
      <c r="L223" s="38"/>
    </row>
    <row r="224" spans="2:12" x14ac:dyDescent="0.35">
      <c r="B224" s="37"/>
      <c r="C224" s="38"/>
      <c r="D224" s="39"/>
      <c r="E224" s="38"/>
      <c r="F224" s="39"/>
      <c r="G224" s="38"/>
      <c r="H224" s="38"/>
      <c r="I224" s="38"/>
      <c r="J224" s="39"/>
      <c r="K224" s="38" t="str">
        <f t="shared" si="3"/>
        <v/>
      </c>
      <c r="L224" s="38"/>
    </row>
    <row r="225" spans="2:12" x14ac:dyDescent="0.35">
      <c r="B225" s="37"/>
      <c r="C225" s="38"/>
      <c r="D225" s="39"/>
      <c r="E225" s="38"/>
      <c r="F225" s="39"/>
      <c r="G225" s="38"/>
      <c r="H225" s="38"/>
      <c r="I225" s="38"/>
      <c r="J225" s="39"/>
      <c r="K225" s="38" t="str">
        <f t="shared" si="3"/>
        <v/>
      </c>
      <c r="L225" s="38"/>
    </row>
    <row r="226" spans="2:12" x14ac:dyDescent="0.35">
      <c r="B226" s="37"/>
      <c r="C226" s="38"/>
      <c r="D226" s="39"/>
      <c r="E226" s="38"/>
      <c r="F226" s="39"/>
      <c r="G226" s="38"/>
      <c r="H226" s="38"/>
      <c r="I226" s="38"/>
      <c r="J226" s="39"/>
      <c r="K226" s="38" t="str">
        <f t="shared" si="3"/>
        <v/>
      </c>
      <c r="L226" s="38"/>
    </row>
    <row r="227" spans="2:12" x14ac:dyDescent="0.35">
      <c r="B227" s="37"/>
      <c r="C227" s="38"/>
      <c r="D227" s="39"/>
      <c r="E227" s="38"/>
      <c r="F227" s="39"/>
      <c r="G227" s="38"/>
      <c r="H227" s="38"/>
      <c r="I227" s="38"/>
      <c r="J227" s="39"/>
      <c r="K227" s="38" t="str">
        <f t="shared" si="3"/>
        <v/>
      </c>
      <c r="L227" s="38"/>
    </row>
    <row r="228" spans="2:12" x14ac:dyDescent="0.35">
      <c r="B228" s="37"/>
      <c r="C228" s="38"/>
      <c r="D228" s="39"/>
      <c r="E228" s="38"/>
      <c r="F228" s="39"/>
      <c r="G228" s="38"/>
      <c r="H228" s="38"/>
      <c r="I228" s="38"/>
      <c r="J228" s="39"/>
      <c r="K228" s="38" t="str">
        <f t="shared" si="3"/>
        <v/>
      </c>
      <c r="L228" s="38"/>
    </row>
    <row r="229" spans="2:12" x14ac:dyDescent="0.35">
      <c r="B229" s="37"/>
      <c r="C229" s="38"/>
      <c r="D229" s="39"/>
      <c r="E229" s="38"/>
      <c r="F229" s="39"/>
      <c r="G229" s="38"/>
      <c r="H229" s="38"/>
      <c r="I229" s="38"/>
      <c r="J229" s="39"/>
      <c r="K229" s="38" t="str">
        <f t="shared" si="3"/>
        <v/>
      </c>
      <c r="L229" s="38"/>
    </row>
    <row r="230" spans="2:12" x14ac:dyDescent="0.35">
      <c r="B230" s="37"/>
      <c r="C230" s="38"/>
      <c r="D230" s="39"/>
      <c r="E230" s="38"/>
      <c r="F230" s="39"/>
      <c r="G230" s="38"/>
      <c r="H230" s="38"/>
      <c r="I230" s="38"/>
      <c r="J230" s="39"/>
      <c r="K230" s="38" t="str">
        <f t="shared" si="3"/>
        <v/>
      </c>
      <c r="L230" s="38"/>
    </row>
    <row r="231" spans="2:12" x14ac:dyDescent="0.35">
      <c r="B231" s="37"/>
      <c r="C231" s="38"/>
      <c r="D231" s="39"/>
      <c r="E231" s="38"/>
      <c r="F231" s="39"/>
      <c r="G231" s="38"/>
      <c r="H231" s="38"/>
      <c r="I231" s="38"/>
      <c r="J231" s="39"/>
      <c r="K231" s="38" t="str">
        <f t="shared" si="3"/>
        <v/>
      </c>
      <c r="L231" s="38"/>
    </row>
    <row r="232" spans="2:12" x14ac:dyDescent="0.35">
      <c r="B232" s="37"/>
      <c r="C232" s="38"/>
      <c r="D232" s="39"/>
      <c r="E232" s="38"/>
      <c r="F232" s="39"/>
      <c r="G232" s="38"/>
      <c r="H232" s="38"/>
      <c r="I232" s="38"/>
      <c r="J232" s="39"/>
      <c r="K232" s="38" t="str">
        <f t="shared" si="3"/>
        <v/>
      </c>
      <c r="L232" s="38"/>
    </row>
    <row r="233" spans="2:12" x14ac:dyDescent="0.35">
      <c r="B233" s="37"/>
      <c r="C233" s="38"/>
      <c r="D233" s="39"/>
      <c r="E233" s="38"/>
      <c r="F233" s="39"/>
      <c r="G233" s="38"/>
      <c r="H233" s="38"/>
      <c r="I233" s="38"/>
      <c r="J233" s="39"/>
      <c r="K233" s="38" t="str">
        <f t="shared" si="3"/>
        <v/>
      </c>
      <c r="L233" s="38"/>
    </row>
    <row r="234" spans="2:12" x14ac:dyDescent="0.35">
      <c r="B234" s="37"/>
      <c r="C234" s="38"/>
      <c r="D234" s="39"/>
      <c r="E234" s="38"/>
      <c r="F234" s="39"/>
      <c r="G234" s="38"/>
      <c r="H234" s="38"/>
      <c r="I234" s="38"/>
      <c r="J234" s="39"/>
      <c r="K234" s="38" t="str">
        <f t="shared" si="3"/>
        <v/>
      </c>
      <c r="L234" s="38"/>
    </row>
    <row r="235" spans="2:12" x14ac:dyDescent="0.35">
      <c r="B235" s="37"/>
      <c r="C235" s="38"/>
      <c r="D235" s="39"/>
      <c r="E235" s="38"/>
      <c r="F235" s="39"/>
      <c r="G235" s="38"/>
      <c r="H235" s="38"/>
      <c r="I235" s="38"/>
      <c r="J235" s="39"/>
      <c r="K235" s="38" t="str">
        <f t="shared" si="3"/>
        <v/>
      </c>
      <c r="L235" s="38"/>
    </row>
    <row r="236" spans="2:12" x14ac:dyDescent="0.35">
      <c r="B236" s="37"/>
      <c r="C236" s="38"/>
      <c r="D236" s="39"/>
      <c r="E236" s="38"/>
      <c r="F236" s="39"/>
      <c r="G236" s="38"/>
      <c r="H236" s="38"/>
      <c r="I236" s="38"/>
      <c r="J236" s="39"/>
      <c r="K236" s="38" t="str">
        <f t="shared" si="3"/>
        <v/>
      </c>
      <c r="L236" s="38"/>
    </row>
    <row r="237" spans="2:12" x14ac:dyDescent="0.35">
      <c r="B237" s="37"/>
      <c r="C237" s="38"/>
      <c r="D237" s="39"/>
      <c r="E237" s="38"/>
      <c r="F237" s="39"/>
      <c r="G237" s="38"/>
      <c r="H237" s="38"/>
      <c r="I237" s="38"/>
      <c r="J237" s="39"/>
      <c r="K237" s="38" t="str">
        <f t="shared" si="3"/>
        <v/>
      </c>
      <c r="L237" s="38"/>
    </row>
    <row r="238" spans="2:12" x14ac:dyDescent="0.35">
      <c r="B238" s="37"/>
      <c r="C238" s="38"/>
      <c r="D238" s="39"/>
      <c r="E238" s="38"/>
      <c r="F238" s="39"/>
      <c r="G238" s="38"/>
      <c r="H238" s="38"/>
      <c r="I238" s="38"/>
      <c r="J238" s="39"/>
      <c r="K238" s="38" t="str">
        <f t="shared" si="3"/>
        <v/>
      </c>
      <c r="L238" s="38"/>
    </row>
    <row r="239" spans="2:12" x14ac:dyDescent="0.35">
      <c r="B239" s="37"/>
      <c r="C239" s="38"/>
      <c r="D239" s="39"/>
      <c r="E239" s="38"/>
      <c r="F239" s="39"/>
      <c r="G239" s="38"/>
      <c r="H239" s="38"/>
      <c r="I239" s="38"/>
      <c r="J239" s="39"/>
      <c r="K239" s="38" t="str">
        <f t="shared" si="3"/>
        <v/>
      </c>
      <c r="L239" s="38"/>
    </row>
    <row r="240" spans="2:12" x14ac:dyDescent="0.35">
      <c r="B240" s="37"/>
      <c r="C240" s="38"/>
      <c r="D240" s="39"/>
      <c r="E240" s="38"/>
      <c r="F240" s="39"/>
      <c r="G240" s="38"/>
      <c r="H240" s="38"/>
      <c r="I240" s="38"/>
      <c r="J240" s="39"/>
      <c r="K240" s="38" t="str">
        <f t="shared" si="3"/>
        <v/>
      </c>
      <c r="L240" s="38"/>
    </row>
    <row r="241" spans="2:12" x14ac:dyDescent="0.35">
      <c r="B241" s="37"/>
      <c r="C241" s="38"/>
      <c r="D241" s="39"/>
      <c r="E241" s="38"/>
      <c r="F241" s="39"/>
      <c r="G241" s="38"/>
      <c r="H241" s="38"/>
      <c r="I241" s="38"/>
      <c r="J241" s="39"/>
      <c r="K241" s="38" t="str">
        <f t="shared" si="3"/>
        <v/>
      </c>
      <c r="L241" s="38"/>
    </row>
    <row r="242" spans="2:12" x14ac:dyDescent="0.35">
      <c r="B242" s="37"/>
      <c r="C242" s="38"/>
      <c r="D242" s="39"/>
      <c r="E242" s="38"/>
      <c r="F242" s="39"/>
      <c r="G242" s="38"/>
      <c r="H242" s="38"/>
      <c r="I242" s="38"/>
      <c r="J242" s="39"/>
      <c r="K242" s="38" t="str">
        <f t="shared" si="3"/>
        <v/>
      </c>
      <c r="L242" s="38"/>
    </row>
    <row r="243" spans="2:12" x14ac:dyDescent="0.35">
      <c r="B243" s="37"/>
      <c r="C243" s="38"/>
      <c r="D243" s="39"/>
      <c r="E243" s="38"/>
      <c r="F243" s="39"/>
      <c r="G243" s="38"/>
      <c r="H243" s="38"/>
      <c r="I243" s="38"/>
      <c r="J243" s="39"/>
      <c r="K243" s="38" t="str">
        <f t="shared" si="3"/>
        <v/>
      </c>
      <c r="L243" s="38"/>
    </row>
    <row r="244" spans="2:12" x14ac:dyDescent="0.35">
      <c r="B244" s="37"/>
      <c r="C244" s="38"/>
      <c r="D244" s="39"/>
      <c r="E244" s="38"/>
      <c r="F244" s="39"/>
      <c r="G244" s="38"/>
      <c r="H244" s="38"/>
      <c r="I244" s="38"/>
      <c r="J244" s="39"/>
      <c r="K244" s="38" t="str">
        <f t="shared" si="3"/>
        <v/>
      </c>
      <c r="L244" s="38"/>
    </row>
    <row r="245" spans="2:12" x14ac:dyDescent="0.35">
      <c r="B245" s="37"/>
      <c r="C245" s="38"/>
      <c r="D245" s="39"/>
      <c r="E245" s="38"/>
      <c r="F245" s="39"/>
      <c r="G245" s="38"/>
      <c r="H245" s="38"/>
      <c r="I245" s="38"/>
      <c r="J245" s="39"/>
      <c r="K245" s="38" t="str">
        <f t="shared" si="3"/>
        <v/>
      </c>
      <c r="L245" s="38"/>
    </row>
    <row r="246" spans="2:12" x14ac:dyDescent="0.35">
      <c r="B246" s="37"/>
      <c r="C246" s="38"/>
      <c r="D246" s="39"/>
      <c r="E246" s="38"/>
      <c r="F246" s="39"/>
      <c r="G246" s="38"/>
      <c r="H246" s="38"/>
      <c r="I246" s="38"/>
      <c r="J246" s="39"/>
      <c r="K246" s="38" t="str">
        <f t="shared" si="3"/>
        <v/>
      </c>
      <c r="L246" s="38"/>
    </row>
    <row r="247" spans="2:12" x14ac:dyDescent="0.35">
      <c r="B247" s="37"/>
      <c r="C247" s="38"/>
      <c r="D247" s="39"/>
      <c r="E247" s="38"/>
      <c r="F247" s="39"/>
      <c r="G247" s="38"/>
      <c r="H247" s="38"/>
      <c r="I247" s="38"/>
      <c r="J247" s="39"/>
      <c r="K247" s="38" t="str">
        <f t="shared" si="3"/>
        <v/>
      </c>
      <c r="L247" s="38"/>
    </row>
    <row r="248" spans="2:12" x14ac:dyDescent="0.35">
      <c r="B248" s="37"/>
      <c r="C248" s="38"/>
      <c r="D248" s="39"/>
      <c r="E248" s="38"/>
      <c r="F248" s="39"/>
      <c r="G248" s="38"/>
      <c r="H248" s="38"/>
      <c r="I248" s="38"/>
      <c r="J248" s="39"/>
      <c r="K248" s="38" t="str">
        <f t="shared" si="3"/>
        <v/>
      </c>
      <c r="L248" s="38"/>
    </row>
    <row r="249" spans="2:12" x14ac:dyDescent="0.35">
      <c r="B249" s="37"/>
      <c r="C249" s="38"/>
      <c r="D249" s="39"/>
      <c r="E249" s="38"/>
      <c r="F249" s="39"/>
      <c r="G249" s="38"/>
      <c r="H249" s="38"/>
      <c r="I249" s="38"/>
      <c r="J249" s="39"/>
      <c r="K249" s="38" t="str">
        <f t="shared" si="3"/>
        <v/>
      </c>
      <c r="L249" s="38"/>
    </row>
    <row r="250" spans="2:12" x14ac:dyDescent="0.35">
      <c r="B250" s="37"/>
      <c r="C250" s="38"/>
      <c r="D250" s="39"/>
      <c r="E250" s="38"/>
      <c r="F250" s="39"/>
      <c r="G250" s="38"/>
      <c r="H250" s="38"/>
      <c r="I250" s="38"/>
      <c r="J250" s="39"/>
      <c r="K250" s="38" t="str">
        <f t="shared" si="3"/>
        <v/>
      </c>
      <c r="L250" s="38"/>
    </row>
    <row r="251" spans="2:12" x14ac:dyDescent="0.35">
      <c r="B251" s="37"/>
      <c r="C251" s="38"/>
      <c r="D251" s="39"/>
      <c r="E251" s="38"/>
      <c r="F251" s="39"/>
      <c r="G251" s="38"/>
      <c r="H251" s="38"/>
      <c r="I251" s="38"/>
      <c r="J251" s="39"/>
      <c r="K251" s="38" t="str">
        <f t="shared" si="3"/>
        <v/>
      </c>
      <c r="L251" s="38"/>
    </row>
    <row r="252" spans="2:12" x14ac:dyDescent="0.35">
      <c r="B252" s="37"/>
      <c r="C252" s="38"/>
      <c r="D252" s="39"/>
      <c r="E252" s="38"/>
      <c r="F252" s="39"/>
      <c r="G252" s="38"/>
      <c r="H252" s="38"/>
      <c r="I252" s="38"/>
      <c r="J252" s="39"/>
      <c r="K252" s="38" t="str">
        <f t="shared" si="3"/>
        <v/>
      </c>
      <c r="L252" s="38"/>
    </row>
    <row r="253" spans="2:12" x14ac:dyDescent="0.35">
      <c r="B253" s="37"/>
      <c r="C253" s="38"/>
      <c r="D253" s="39"/>
      <c r="E253" s="38"/>
      <c r="F253" s="39"/>
      <c r="G253" s="38"/>
      <c r="H253" s="38"/>
      <c r="I253" s="38"/>
      <c r="J253" s="39"/>
      <c r="K253" s="38" t="str">
        <f t="shared" si="3"/>
        <v/>
      </c>
      <c r="L253" s="38"/>
    </row>
    <row r="254" spans="2:12" x14ac:dyDescent="0.35">
      <c r="B254" s="37"/>
      <c r="C254" s="38"/>
      <c r="D254" s="39"/>
      <c r="E254" s="38"/>
      <c r="F254" s="39"/>
      <c r="G254" s="38"/>
      <c r="H254" s="38"/>
      <c r="I254" s="38"/>
      <c r="J254" s="39"/>
      <c r="K254" s="38" t="str">
        <f t="shared" si="3"/>
        <v/>
      </c>
      <c r="L254" s="38"/>
    </row>
    <row r="255" spans="2:12" x14ac:dyDescent="0.35">
      <c r="B255" s="37"/>
      <c r="C255" s="38"/>
      <c r="D255" s="39"/>
      <c r="E255" s="38"/>
      <c r="F255" s="39"/>
      <c r="G255" s="38"/>
      <c r="H255" s="38"/>
      <c r="I255" s="38"/>
      <c r="J255" s="39"/>
      <c r="K255" s="38" t="str">
        <f t="shared" si="3"/>
        <v/>
      </c>
      <c r="L255" s="38"/>
    </row>
    <row r="256" spans="2:12" x14ac:dyDescent="0.35">
      <c r="B256" s="37"/>
      <c r="C256" s="38"/>
      <c r="D256" s="39"/>
      <c r="E256" s="38"/>
      <c r="F256" s="39"/>
      <c r="G256" s="38"/>
      <c r="H256" s="38"/>
      <c r="I256" s="38"/>
      <c r="J256" s="39"/>
      <c r="K256" s="38" t="str">
        <f t="shared" si="3"/>
        <v/>
      </c>
      <c r="L256" s="38"/>
    </row>
    <row r="257" spans="2:12" x14ac:dyDescent="0.35">
      <c r="B257" s="37"/>
      <c r="C257" s="38"/>
      <c r="D257" s="39"/>
      <c r="E257" s="38"/>
      <c r="F257" s="39"/>
      <c r="G257" s="38"/>
      <c r="H257" s="38"/>
      <c r="I257" s="38"/>
      <c r="J257" s="39"/>
      <c r="K257" s="38" t="str">
        <f t="shared" si="3"/>
        <v/>
      </c>
      <c r="L257" s="38"/>
    </row>
    <row r="258" spans="2:12" x14ac:dyDescent="0.35">
      <c r="B258" s="37"/>
      <c r="C258" s="38"/>
      <c r="D258" s="39"/>
      <c r="E258" s="38"/>
      <c r="F258" s="39"/>
      <c r="G258" s="38"/>
      <c r="H258" s="38"/>
      <c r="I258" s="38"/>
      <c r="J258" s="39"/>
      <c r="K258" s="38" t="str">
        <f t="shared" si="3"/>
        <v/>
      </c>
      <c r="L258" s="38"/>
    </row>
    <row r="259" spans="2:12" x14ac:dyDescent="0.35">
      <c r="B259" s="37"/>
      <c r="C259" s="38"/>
      <c r="D259" s="39"/>
      <c r="E259" s="38"/>
      <c r="F259" s="39"/>
      <c r="G259" s="38"/>
      <c r="H259" s="38"/>
      <c r="I259" s="38"/>
      <c r="J259" s="39"/>
      <c r="K259" s="38" t="str">
        <f t="shared" si="3"/>
        <v/>
      </c>
      <c r="L259" s="38"/>
    </row>
    <row r="260" spans="2:12" x14ac:dyDescent="0.35">
      <c r="B260" s="37"/>
      <c r="C260" s="38"/>
      <c r="D260" s="39"/>
      <c r="E260" s="38"/>
      <c r="F260" s="39"/>
      <c r="G260" s="38"/>
      <c r="H260" s="38"/>
      <c r="I260" s="38"/>
      <c r="J260" s="39"/>
      <c r="K260" s="38" t="str">
        <f t="shared" si="3"/>
        <v/>
      </c>
      <c r="L260" s="38"/>
    </row>
    <row r="261" spans="2:12" x14ac:dyDescent="0.35">
      <c r="B261" s="37"/>
      <c r="C261" s="38"/>
      <c r="D261" s="39"/>
      <c r="E261" s="38"/>
      <c r="F261" s="39"/>
      <c r="G261" s="38"/>
      <c r="H261" s="38"/>
      <c r="I261" s="38"/>
      <c r="J261" s="39"/>
      <c r="K261" s="38" t="str">
        <f t="shared" si="3"/>
        <v/>
      </c>
      <c r="L261" s="38"/>
    </row>
    <row r="262" spans="2:12" x14ac:dyDescent="0.35">
      <c r="B262" s="37"/>
      <c r="C262" s="38"/>
      <c r="D262" s="39"/>
      <c r="E262" s="38"/>
      <c r="F262" s="39"/>
      <c r="G262" s="38"/>
      <c r="H262" s="38"/>
      <c r="I262" s="38"/>
      <c r="J262" s="39"/>
      <c r="K262" s="38" t="str">
        <f t="shared" si="3"/>
        <v/>
      </c>
      <c r="L262" s="38"/>
    </row>
    <row r="263" spans="2:12" x14ac:dyDescent="0.35">
      <c r="B263" s="37"/>
      <c r="C263" s="38"/>
      <c r="D263" s="39"/>
      <c r="E263" s="38"/>
      <c r="F263" s="39"/>
      <c r="G263" s="38"/>
      <c r="H263" s="38"/>
      <c r="I263" s="38"/>
      <c r="J263" s="39"/>
      <c r="K263" s="38" t="str">
        <f t="shared" si="3"/>
        <v/>
      </c>
      <c r="L263" s="38"/>
    </row>
    <row r="264" spans="2:12" x14ac:dyDescent="0.35">
      <c r="B264" s="37"/>
      <c r="C264" s="38"/>
      <c r="D264" s="39"/>
      <c r="E264" s="38"/>
      <c r="F264" s="39"/>
      <c r="G264" s="38"/>
      <c r="H264" s="38"/>
      <c r="I264" s="38"/>
      <c r="J264" s="39"/>
      <c r="K264" s="38" t="str">
        <f t="shared" si="3"/>
        <v/>
      </c>
      <c r="L264" s="38"/>
    </row>
    <row r="265" spans="2:12" x14ac:dyDescent="0.35">
      <c r="B265" s="37"/>
      <c r="C265" s="38"/>
      <c r="D265" s="39"/>
      <c r="E265" s="38"/>
      <c r="F265" s="39"/>
      <c r="G265" s="38"/>
      <c r="H265" s="38"/>
      <c r="I265" s="38"/>
      <c r="J265" s="39"/>
      <c r="K265" s="38" t="str">
        <f t="shared" si="3"/>
        <v/>
      </c>
      <c r="L265" s="38"/>
    </row>
    <row r="266" spans="2:12" x14ac:dyDescent="0.35">
      <c r="B266" s="37"/>
      <c r="C266" s="38"/>
      <c r="D266" s="39"/>
      <c r="E266" s="38"/>
      <c r="F266" s="39"/>
      <c r="G266" s="38"/>
      <c r="H266" s="38"/>
      <c r="I266" s="38"/>
      <c r="J266" s="39"/>
      <c r="K266" s="38" t="str">
        <f t="shared" si="3"/>
        <v/>
      </c>
      <c r="L266" s="38"/>
    </row>
    <row r="267" spans="2:12" x14ac:dyDescent="0.35">
      <c r="B267" s="37"/>
      <c r="C267" s="38"/>
      <c r="D267" s="39"/>
      <c r="E267" s="38"/>
      <c r="F267" s="39"/>
      <c r="G267" s="38"/>
      <c r="H267" s="38"/>
      <c r="I267" s="38"/>
      <c r="J267" s="39"/>
      <c r="K267" s="38" t="str">
        <f t="shared" si="3"/>
        <v/>
      </c>
      <c r="L267" s="38"/>
    </row>
    <row r="268" spans="2:12" x14ac:dyDescent="0.35">
      <c r="B268" s="37"/>
      <c r="C268" s="38"/>
      <c r="D268" s="39"/>
      <c r="E268" s="38"/>
      <c r="F268" s="39"/>
      <c r="G268" s="38"/>
      <c r="H268" s="38"/>
      <c r="I268" s="38"/>
      <c r="J268" s="39"/>
      <c r="K268" s="38" t="str">
        <f t="shared" ref="K268:K331" si="4">E268&amp;G268</f>
        <v/>
      </c>
      <c r="L268" s="38"/>
    </row>
    <row r="269" spans="2:12" x14ac:dyDescent="0.35">
      <c r="B269" s="37"/>
      <c r="C269" s="38"/>
      <c r="D269" s="39"/>
      <c r="E269" s="38"/>
      <c r="F269" s="39"/>
      <c r="G269" s="38"/>
      <c r="H269" s="38"/>
      <c r="I269" s="38"/>
      <c r="J269" s="39"/>
      <c r="K269" s="38" t="str">
        <f t="shared" si="4"/>
        <v/>
      </c>
      <c r="L269" s="38"/>
    </row>
    <row r="270" spans="2:12" x14ac:dyDescent="0.35">
      <c r="B270" s="37"/>
      <c r="C270" s="38"/>
      <c r="D270" s="39"/>
      <c r="E270" s="38"/>
      <c r="F270" s="39"/>
      <c r="G270" s="38"/>
      <c r="H270" s="38"/>
      <c r="I270" s="38"/>
      <c r="J270" s="39"/>
      <c r="K270" s="38" t="str">
        <f t="shared" si="4"/>
        <v/>
      </c>
      <c r="L270" s="38"/>
    </row>
    <row r="271" spans="2:12" x14ac:dyDescent="0.35">
      <c r="B271" s="37"/>
      <c r="C271" s="38"/>
      <c r="D271" s="39"/>
      <c r="E271" s="38"/>
      <c r="F271" s="39"/>
      <c r="G271" s="38"/>
      <c r="H271" s="38"/>
      <c r="I271" s="38"/>
      <c r="J271" s="39"/>
      <c r="K271" s="38" t="str">
        <f t="shared" si="4"/>
        <v/>
      </c>
      <c r="L271" s="38"/>
    </row>
    <row r="272" spans="2:12" x14ac:dyDescent="0.35">
      <c r="B272" s="37"/>
      <c r="C272" s="38"/>
      <c r="D272" s="39"/>
      <c r="E272" s="38"/>
      <c r="F272" s="39"/>
      <c r="G272" s="38"/>
      <c r="H272" s="38"/>
      <c r="I272" s="38"/>
      <c r="J272" s="39"/>
      <c r="K272" s="38" t="str">
        <f t="shared" si="4"/>
        <v/>
      </c>
      <c r="L272" s="38"/>
    </row>
    <row r="273" spans="2:12" x14ac:dyDescent="0.35">
      <c r="B273" s="37"/>
      <c r="C273" s="38"/>
      <c r="D273" s="39"/>
      <c r="E273" s="38"/>
      <c r="F273" s="39"/>
      <c r="G273" s="38"/>
      <c r="H273" s="38"/>
      <c r="I273" s="38"/>
      <c r="J273" s="39"/>
      <c r="K273" s="38" t="str">
        <f t="shared" si="4"/>
        <v/>
      </c>
      <c r="L273" s="38"/>
    </row>
    <row r="274" spans="2:12" x14ac:dyDescent="0.35">
      <c r="B274" s="37"/>
      <c r="C274" s="38"/>
      <c r="D274" s="39"/>
      <c r="E274" s="38"/>
      <c r="F274" s="39"/>
      <c r="G274" s="38"/>
      <c r="H274" s="38"/>
      <c r="I274" s="38"/>
      <c r="J274" s="39"/>
      <c r="K274" s="38" t="str">
        <f t="shared" si="4"/>
        <v/>
      </c>
      <c r="L274" s="38"/>
    </row>
    <row r="275" spans="2:12" x14ac:dyDescent="0.35">
      <c r="B275" s="37"/>
      <c r="C275" s="38"/>
      <c r="D275" s="39"/>
      <c r="E275" s="38"/>
      <c r="F275" s="39"/>
      <c r="G275" s="38"/>
      <c r="H275" s="38"/>
      <c r="I275" s="38"/>
      <c r="J275" s="39"/>
      <c r="K275" s="38" t="str">
        <f t="shared" si="4"/>
        <v/>
      </c>
      <c r="L275" s="38"/>
    </row>
    <row r="276" spans="2:12" x14ac:dyDescent="0.35">
      <c r="B276" s="37"/>
      <c r="C276" s="38"/>
      <c r="D276" s="39"/>
      <c r="E276" s="38"/>
      <c r="F276" s="39"/>
      <c r="G276" s="38"/>
      <c r="H276" s="38"/>
      <c r="I276" s="38"/>
      <c r="J276" s="39"/>
      <c r="K276" s="38" t="str">
        <f t="shared" si="4"/>
        <v/>
      </c>
      <c r="L276" s="38"/>
    </row>
    <row r="277" spans="2:12" x14ac:dyDescent="0.35">
      <c r="B277" s="37"/>
      <c r="C277" s="38"/>
      <c r="D277" s="39"/>
      <c r="E277" s="38"/>
      <c r="F277" s="39"/>
      <c r="G277" s="38"/>
      <c r="H277" s="38"/>
      <c r="I277" s="38"/>
      <c r="J277" s="39"/>
      <c r="K277" s="38" t="str">
        <f t="shared" si="4"/>
        <v/>
      </c>
      <c r="L277" s="38"/>
    </row>
    <row r="278" spans="2:12" x14ac:dyDescent="0.35">
      <c r="B278" s="37"/>
      <c r="C278" s="38"/>
      <c r="D278" s="39"/>
      <c r="E278" s="38"/>
      <c r="F278" s="39"/>
      <c r="G278" s="38"/>
      <c r="H278" s="38"/>
      <c r="I278" s="38"/>
      <c r="J278" s="39"/>
      <c r="K278" s="38" t="str">
        <f t="shared" si="4"/>
        <v/>
      </c>
      <c r="L278" s="38"/>
    </row>
    <row r="279" spans="2:12" x14ac:dyDescent="0.35">
      <c r="B279" s="37"/>
      <c r="C279" s="38"/>
      <c r="D279" s="39"/>
      <c r="E279" s="38"/>
      <c r="F279" s="39"/>
      <c r="G279" s="38"/>
      <c r="H279" s="38"/>
      <c r="I279" s="38"/>
      <c r="J279" s="39"/>
      <c r="K279" s="38" t="str">
        <f t="shared" si="4"/>
        <v/>
      </c>
      <c r="L279" s="38"/>
    </row>
    <row r="280" spans="2:12" x14ac:dyDescent="0.35">
      <c r="B280" s="37"/>
      <c r="C280" s="38"/>
      <c r="D280" s="39"/>
      <c r="E280" s="38"/>
      <c r="F280" s="39"/>
      <c r="G280" s="38"/>
      <c r="H280" s="38"/>
      <c r="I280" s="38"/>
      <c r="J280" s="39"/>
      <c r="K280" s="38" t="str">
        <f t="shared" si="4"/>
        <v/>
      </c>
      <c r="L280" s="38"/>
    </row>
    <row r="281" spans="2:12" x14ac:dyDescent="0.35">
      <c r="B281" s="37"/>
      <c r="C281" s="38"/>
      <c r="D281" s="39"/>
      <c r="E281" s="38"/>
      <c r="F281" s="39"/>
      <c r="G281" s="38"/>
      <c r="H281" s="38"/>
      <c r="I281" s="38"/>
      <c r="J281" s="39"/>
      <c r="K281" s="38" t="str">
        <f t="shared" si="4"/>
        <v/>
      </c>
      <c r="L281" s="38"/>
    </row>
    <row r="282" spans="2:12" x14ac:dyDescent="0.35">
      <c r="B282" s="37"/>
      <c r="C282" s="38"/>
      <c r="D282" s="39"/>
      <c r="E282" s="38"/>
      <c r="F282" s="39"/>
      <c r="G282" s="38"/>
      <c r="H282" s="38"/>
      <c r="I282" s="38"/>
      <c r="J282" s="39"/>
      <c r="K282" s="38" t="str">
        <f t="shared" si="4"/>
        <v/>
      </c>
      <c r="L282" s="38"/>
    </row>
    <row r="283" spans="2:12" x14ac:dyDescent="0.35">
      <c r="B283" s="37"/>
      <c r="C283" s="38"/>
      <c r="D283" s="39"/>
      <c r="E283" s="38"/>
      <c r="F283" s="39"/>
      <c r="G283" s="38"/>
      <c r="H283" s="38"/>
      <c r="I283" s="38"/>
      <c r="J283" s="39"/>
      <c r="K283" s="38" t="str">
        <f t="shared" si="4"/>
        <v/>
      </c>
      <c r="L283" s="38"/>
    </row>
    <row r="284" spans="2:12" x14ac:dyDescent="0.35">
      <c r="B284" s="37"/>
      <c r="C284" s="38"/>
      <c r="D284" s="39"/>
      <c r="E284" s="38"/>
      <c r="F284" s="39"/>
      <c r="G284" s="38"/>
      <c r="H284" s="38"/>
      <c r="I284" s="38"/>
      <c r="J284" s="39"/>
      <c r="K284" s="38" t="str">
        <f t="shared" si="4"/>
        <v/>
      </c>
      <c r="L284" s="38"/>
    </row>
    <row r="285" spans="2:12" x14ac:dyDescent="0.35">
      <c r="B285" s="37"/>
      <c r="C285" s="38"/>
      <c r="D285" s="39"/>
      <c r="E285" s="38"/>
      <c r="F285" s="39"/>
      <c r="G285" s="38"/>
      <c r="H285" s="38"/>
      <c r="I285" s="38"/>
      <c r="J285" s="39"/>
      <c r="K285" s="38" t="str">
        <f t="shared" si="4"/>
        <v/>
      </c>
      <c r="L285" s="38"/>
    </row>
    <row r="286" spans="2:12" x14ac:dyDescent="0.35">
      <c r="B286" s="37"/>
      <c r="C286" s="38"/>
      <c r="D286" s="39"/>
      <c r="E286" s="38"/>
      <c r="F286" s="39"/>
      <c r="G286" s="38"/>
      <c r="H286" s="38"/>
      <c r="I286" s="38"/>
      <c r="J286" s="39"/>
      <c r="K286" s="38" t="str">
        <f t="shared" si="4"/>
        <v/>
      </c>
      <c r="L286" s="38"/>
    </row>
    <row r="287" spans="2:12" x14ac:dyDescent="0.35">
      <c r="B287" s="37"/>
      <c r="C287" s="38"/>
      <c r="D287" s="39"/>
      <c r="E287" s="38"/>
      <c r="F287" s="39"/>
      <c r="G287" s="38"/>
      <c r="H287" s="38"/>
      <c r="I287" s="38"/>
      <c r="J287" s="39"/>
      <c r="K287" s="38" t="str">
        <f t="shared" si="4"/>
        <v/>
      </c>
      <c r="L287" s="38"/>
    </row>
    <row r="288" spans="2:12" x14ac:dyDescent="0.35">
      <c r="B288" s="37"/>
      <c r="C288" s="38"/>
      <c r="D288" s="39"/>
      <c r="E288" s="38"/>
      <c r="F288" s="39"/>
      <c r="G288" s="38"/>
      <c r="H288" s="38"/>
      <c r="I288" s="38"/>
      <c r="J288" s="39"/>
      <c r="K288" s="38" t="str">
        <f t="shared" si="4"/>
        <v/>
      </c>
      <c r="L288" s="38"/>
    </row>
    <row r="289" spans="2:12" x14ac:dyDescent="0.35">
      <c r="B289" s="37"/>
      <c r="C289" s="38"/>
      <c r="D289" s="39"/>
      <c r="E289" s="38"/>
      <c r="F289" s="39"/>
      <c r="G289" s="38"/>
      <c r="H289" s="38"/>
      <c r="I289" s="38"/>
      <c r="J289" s="39"/>
      <c r="K289" s="38" t="str">
        <f t="shared" si="4"/>
        <v/>
      </c>
      <c r="L289" s="38"/>
    </row>
    <row r="290" spans="2:12" x14ac:dyDescent="0.35">
      <c r="B290" s="37"/>
      <c r="C290" s="38"/>
      <c r="D290" s="39"/>
      <c r="E290" s="38"/>
      <c r="F290" s="39"/>
      <c r="G290" s="38"/>
      <c r="H290" s="38"/>
      <c r="I290" s="38"/>
      <c r="J290" s="39"/>
      <c r="K290" s="38" t="str">
        <f t="shared" si="4"/>
        <v/>
      </c>
      <c r="L290" s="38"/>
    </row>
    <row r="291" spans="2:12" x14ac:dyDescent="0.35">
      <c r="B291" s="37"/>
      <c r="C291" s="38"/>
      <c r="D291" s="39"/>
      <c r="E291" s="38"/>
      <c r="F291" s="39"/>
      <c r="G291" s="38"/>
      <c r="H291" s="38"/>
      <c r="I291" s="38"/>
      <c r="J291" s="39"/>
      <c r="K291" s="38" t="str">
        <f t="shared" si="4"/>
        <v/>
      </c>
      <c r="L291" s="38"/>
    </row>
    <row r="292" spans="2:12" x14ac:dyDescent="0.35">
      <c r="B292" s="37"/>
      <c r="C292" s="38"/>
      <c r="D292" s="39"/>
      <c r="E292" s="38"/>
      <c r="F292" s="39"/>
      <c r="G292" s="38"/>
      <c r="H292" s="38"/>
      <c r="I292" s="38"/>
      <c r="J292" s="39"/>
      <c r="K292" s="38" t="str">
        <f t="shared" si="4"/>
        <v/>
      </c>
      <c r="L292" s="38"/>
    </row>
    <row r="293" spans="2:12" x14ac:dyDescent="0.35">
      <c r="B293" s="37"/>
      <c r="C293" s="38"/>
      <c r="D293" s="39"/>
      <c r="E293" s="38"/>
      <c r="F293" s="39"/>
      <c r="G293" s="38"/>
      <c r="H293" s="38"/>
      <c r="I293" s="38"/>
      <c r="J293" s="39"/>
      <c r="K293" s="38" t="str">
        <f t="shared" si="4"/>
        <v/>
      </c>
      <c r="L293" s="38"/>
    </row>
    <row r="294" spans="2:12" x14ac:dyDescent="0.35">
      <c r="B294" s="37"/>
      <c r="C294" s="38"/>
      <c r="D294" s="39"/>
      <c r="E294" s="38"/>
      <c r="F294" s="39"/>
      <c r="G294" s="38"/>
      <c r="H294" s="38"/>
      <c r="I294" s="38"/>
      <c r="J294" s="39"/>
      <c r="K294" s="38" t="str">
        <f t="shared" si="4"/>
        <v/>
      </c>
      <c r="L294" s="38"/>
    </row>
    <row r="295" spans="2:12" x14ac:dyDescent="0.35">
      <c r="B295" s="37"/>
      <c r="C295" s="38"/>
      <c r="D295" s="39"/>
      <c r="E295" s="38"/>
      <c r="F295" s="39"/>
      <c r="G295" s="38"/>
      <c r="H295" s="38"/>
      <c r="I295" s="38"/>
      <c r="J295" s="39"/>
      <c r="K295" s="38" t="str">
        <f t="shared" si="4"/>
        <v/>
      </c>
      <c r="L295" s="38"/>
    </row>
    <row r="296" spans="2:12" x14ac:dyDescent="0.35">
      <c r="B296" s="37"/>
      <c r="C296" s="38"/>
      <c r="D296" s="39"/>
      <c r="E296" s="38"/>
      <c r="F296" s="39"/>
      <c r="G296" s="38"/>
      <c r="H296" s="38"/>
      <c r="I296" s="38"/>
      <c r="J296" s="39"/>
      <c r="K296" s="38" t="str">
        <f t="shared" si="4"/>
        <v/>
      </c>
      <c r="L296" s="38"/>
    </row>
    <row r="297" spans="2:12" x14ac:dyDescent="0.35">
      <c r="B297" s="37"/>
      <c r="C297" s="38"/>
      <c r="D297" s="39"/>
      <c r="E297" s="38"/>
      <c r="F297" s="39"/>
      <c r="G297" s="38"/>
      <c r="H297" s="38"/>
      <c r="I297" s="38"/>
      <c r="J297" s="39"/>
      <c r="K297" s="38" t="str">
        <f t="shared" si="4"/>
        <v/>
      </c>
      <c r="L297" s="38"/>
    </row>
    <row r="298" spans="2:12" x14ac:dyDescent="0.35">
      <c r="B298" s="37"/>
      <c r="C298" s="38"/>
      <c r="D298" s="39"/>
      <c r="E298" s="38"/>
      <c r="F298" s="39"/>
      <c r="G298" s="38"/>
      <c r="H298" s="38"/>
      <c r="I298" s="38"/>
      <c r="J298" s="39"/>
      <c r="K298" s="38" t="str">
        <f t="shared" si="4"/>
        <v/>
      </c>
      <c r="L298" s="38"/>
    </row>
    <row r="299" spans="2:12" x14ac:dyDescent="0.35">
      <c r="B299" s="37"/>
      <c r="C299" s="38"/>
      <c r="D299" s="39"/>
      <c r="E299" s="38"/>
      <c r="F299" s="39"/>
      <c r="G299" s="38"/>
      <c r="H299" s="38"/>
      <c r="I299" s="38"/>
      <c r="J299" s="39"/>
      <c r="K299" s="38" t="str">
        <f t="shared" si="4"/>
        <v/>
      </c>
      <c r="L299" s="38"/>
    </row>
    <row r="300" spans="2:12" x14ac:dyDescent="0.35">
      <c r="B300" s="37"/>
      <c r="C300" s="38"/>
      <c r="D300" s="39"/>
      <c r="E300" s="38"/>
      <c r="F300" s="39"/>
      <c r="G300" s="38"/>
      <c r="H300" s="38"/>
      <c r="I300" s="38"/>
      <c r="J300" s="39"/>
      <c r="K300" s="38" t="str">
        <f t="shared" si="4"/>
        <v/>
      </c>
      <c r="L300" s="38"/>
    </row>
    <row r="301" spans="2:12" x14ac:dyDescent="0.35">
      <c r="B301" s="37"/>
      <c r="C301" s="38"/>
      <c r="D301" s="39"/>
      <c r="E301" s="38"/>
      <c r="F301" s="39"/>
      <c r="G301" s="38"/>
      <c r="H301" s="38"/>
      <c r="I301" s="38"/>
      <c r="J301" s="39"/>
      <c r="K301" s="38" t="str">
        <f t="shared" si="4"/>
        <v/>
      </c>
      <c r="L301" s="38"/>
    </row>
    <row r="302" spans="2:12" x14ac:dyDescent="0.35">
      <c r="B302" s="37"/>
      <c r="C302" s="38"/>
      <c r="D302" s="39"/>
      <c r="E302" s="38"/>
      <c r="F302" s="39"/>
      <c r="G302" s="38"/>
      <c r="H302" s="38"/>
      <c r="I302" s="38"/>
      <c r="J302" s="39"/>
      <c r="K302" s="38" t="str">
        <f t="shared" si="4"/>
        <v/>
      </c>
      <c r="L302" s="38"/>
    </row>
    <row r="303" spans="2:12" x14ac:dyDescent="0.35">
      <c r="B303" s="37"/>
      <c r="C303" s="38"/>
      <c r="D303" s="39"/>
      <c r="E303" s="38"/>
      <c r="F303" s="39"/>
      <c r="G303" s="38"/>
      <c r="H303" s="38"/>
      <c r="I303" s="38"/>
      <c r="J303" s="39"/>
      <c r="K303" s="38" t="str">
        <f t="shared" si="4"/>
        <v/>
      </c>
      <c r="L303" s="38"/>
    </row>
    <row r="304" spans="2:12" x14ac:dyDescent="0.35">
      <c r="B304" s="37"/>
      <c r="C304" s="38"/>
      <c r="D304" s="39"/>
      <c r="E304" s="38"/>
      <c r="F304" s="39"/>
      <c r="G304" s="38"/>
      <c r="H304" s="38"/>
      <c r="I304" s="38"/>
      <c r="J304" s="39"/>
      <c r="K304" s="38" t="str">
        <f t="shared" si="4"/>
        <v/>
      </c>
      <c r="L304" s="38"/>
    </row>
    <row r="305" spans="2:12" x14ac:dyDescent="0.35">
      <c r="B305" s="37"/>
      <c r="C305" s="38"/>
      <c r="D305" s="39"/>
      <c r="E305" s="38"/>
      <c r="F305" s="39"/>
      <c r="G305" s="38"/>
      <c r="H305" s="38"/>
      <c r="I305" s="38"/>
      <c r="J305" s="39"/>
      <c r="K305" s="38" t="str">
        <f t="shared" si="4"/>
        <v/>
      </c>
      <c r="L305" s="38"/>
    </row>
    <row r="306" spans="2:12" x14ac:dyDescent="0.35">
      <c r="B306" s="37"/>
      <c r="C306" s="38"/>
      <c r="D306" s="39"/>
      <c r="E306" s="38"/>
      <c r="F306" s="39"/>
      <c r="G306" s="38"/>
      <c r="H306" s="38"/>
      <c r="I306" s="38"/>
      <c r="J306" s="39"/>
      <c r="K306" s="38" t="str">
        <f t="shared" si="4"/>
        <v/>
      </c>
      <c r="L306" s="38"/>
    </row>
    <row r="307" spans="2:12" x14ac:dyDescent="0.35">
      <c r="B307" s="37"/>
      <c r="C307" s="38"/>
      <c r="D307" s="39"/>
      <c r="E307" s="38"/>
      <c r="F307" s="39"/>
      <c r="G307" s="38"/>
      <c r="H307" s="38"/>
      <c r="I307" s="38"/>
      <c r="J307" s="39"/>
      <c r="K307" s="38" t="str">
        <f t="shared" si="4"/>
        <v/>
      </c>
      <c r="L307" s="38"/>
    </row>
    <row r="308" spans="2:12" x14ac:dyDescent="0.35">
      <c r="B308" s="37"/>
      <c r="C308" s="38"/>
      <c r="D308" s="39"/>
      <c r="E308" s="38"/>
      <c r="F308" s="39"/>
      <c r="G308" s="38"/>
      <c r="H308" s="38"/>
      <c r="I308" s="38"/>
      <c r="J308" s="39"/>
      <c r="K308" s="38" t="str">
        <f t="shared" si="4"/>
        <v/>
      </c>
      <c r="L308" s="38"/>
    </row>
    <row r="309" spans="2:12" x14ac:dyDescent="0.35">
      <c r="B309" s="37"/>
      <c r="C309" s="38"/>
      <c r="D309" s="39"/>
      <c r="E309" s="38"/>
      <c r="F309" s="39"/>
      <c r="G309" s="38"/>
      <c r="H309" s="38"/>
      <c r="I309" s="38"/>
      <c r="J309" s="39"/>
      <c r="K309" s="38" t="str">
        <f t="shared" si="4"/>
        <v/>
      </c>
      <c r="L309" s="38"/>
    </row>
    <row r="310" spans="2:12" x14ac:dyDescent="0.35">
      <c r="B310" s="37"/>
      <c r="C310" s="38"/>
      <c r="D310" s="39"/>
      <c r="E310" s="38"/>
      <c r="F310" s="39"/>
      <c r="G310" s="38"/>
      <c r="H310" s="38"/>
      <c r="I310" s="38"/>
      <c r="J310" s="39"/>
      <c r="K310" s="38" t="str">
        <f t="shared" si="4"/>
        <v/>
      </c>
      <c r="L310" s="38"/>
    </row>
    <row r="311" spans="2:12" x14ac:dyDescent="0.35">
      <c r="B311" s="37"/>
      <c r="C311" s="38"/>
      <c r="D311" s="39"/>
      <c r="E311" s="38"/>
      <c r="F311" s="39"/>
      <c r="G311" s="38"/>
      <c r="H311" s="38"/>
      <c r="I311" s="38"/>
      <c r="J311" s="39"/>
      <c r="K311" s="38" t="str">
        <f t="shared" si="4"/>
        <v/>
      </c>
      <c r="L311" s="38"/>
    </row>
    <row r="312" spans="2:12" x14ac:dyDescent="0.35">
      <c r="B312" s="37"/>
      <c r="C312" s="38"/>
      <c r="D312" s="39"/>
      <c r="E312" s="38"/>
      <c r="F312" s="39"/>
      <c r="G312" s="38"/>
      <c r="H312" s="38"/>
      <c r="I312" s="38"/>
      <c r="J312" s="39"/>
      <c r="K312" s="38" t="str">
        <f t="shared" si="4"/>
        <v/>
      </c>
      <c r="L312" s="38"/>
    </row>
    <row r="313" spans="2:12" x14ac:dyDescent="0.35">
      <c r="B313" s="37"/>
      <c r="C313" s="38"/>
      <c r="D313" s="39"/>
      <c r="E313" s="38"/>
      <c r="F313" s="39"/>
      <c r="G313" s="38"/>
      <c r="H313" s="38"/>
      <c r="I313" s="38"/>
      <c r="J313" s="39"/>
      <c r="K313" s="38" t="str">
        <f t="shared" si="4"/>
        <v/>
      </c>
      <c r="L313" s="38"/>
    </row>
    <row r="314" spans="2:12" x14ac:dyDescent="0.35">
      <c r="B314" s="37"/>
      <c r="C314" s="38"/>
      <c r="D314" s="39"/>
      <c r="E314" s="38"/>
      <c r="F314" s="39"/>
      <c r="G314" s="38"/>
      <c r="H314" s="38"/>
      <c r="I314" s="38"/>
      <c r="J314" s="39"/>
      <c r="K314" s="38" t="str">
        <f t="shared" si="4"/>
        <v/>
      </c>
      <c r="L314" s="38"/>
    </row>
    <row r="315" spans="2:12" x14ac:dyDescent="0.35">
      <c r="B315" s="37"/>
      <c r="C315" s="38"/>
      <c r="D315" s="39"/>
      <c r="E315" s="38"/>
      <c r="F315" s="39"/>
      <c r="G315" s="38"/>
      <c r="H315" s="38"/>
      <c r="I315" s="38"/>
      <c r="J315" s="39"/>
      <c r="K315" s="38" t="str">
        <f t="shared" si="4"/>
        <v/>
      </c>
      <c r="L315" s="38"/>
    </row>
    <row r="316" spans="2:12" x14ac:dyDescent="0.35">
      <c r="B316" s="37"/>
      <c r="C316" s="38"/>
      <c r="D316" s="39"/>
      <c r="E316" s="38"/>
      <c r="F316" s="39"/>
      <c r="G316" s="38"/>
      <c r="H316" s="38"/>
      <c r="I316" s="38"/>
      <c r="J316" s="39"/>
      <c r="K316" s="38" t="str">
        <f t="shared" si="4"/>
        <v/>
      </c>
      <c r="L316" s="38"/>
    </row>
    <row r="317" spans="2:12" x14ac:dyDescent="0.35">
      <c r="B317" s="37"/>
      <c r="C317" s="38"/>
      <c r="D317" s="39"/>
      <c r="E317" s="38"/>
      <c r="F317" s="39"/>
      <c r="G317" s="38"/>
      <c r="H317" s="38"/>
      <c r="I317" s="38"/>
      <c r="J317" s="39"/>
      <c r="K317" s="38" t="str">
        <f t="shared" si="4"/>
        <v/>
      </c>
      <c r="L317" s="38"/>
    </row>
    <row r="318" spans="2:12" x14ac:dyDescent="0.35">
      <c r="B318" s="37"/>
      <c r="C318" s="38"/>
      <c r="D318" s="39"/>
      <c r="E318" s="38"/>
      <c r="F318" s="39"/>
      <c r="G318" s="38"/>
      <c r="H318" s="38"/>
      <c r="I318" s="38"/>
      <c r="J318" s="39"/>
      <c r="K318" s="38" t="str">
        <f t="shared" si="4"/>
        <v/>
      </c>
      <c r="L318" s="38"/>
    </row>
    <row r="319" spans="2:12" x14ac:dyDescent="0.35">
      <c r="B319" s="37"/>
      <c r="C319" s="38"/>
      <c r="D319" s="39"/>
      <c r="E319" s="38"/>
      <c r="F319" s="39"/>
      <c r="G319" s="38"/>
      <c r="H319" s="38"/>
      <c r="I319" s="38"/>
      <c r="J319" s="39"/>
      <c r="K319" s="38" t="str">
        <f t="shared" si="4"/>
        <v/>
      </c>
      <c r="L319" s="38"/>
    </row>
    <row r="320" spans="2:12" x14ac:dyDescent="0.35">
      <c r="B320" s="37"/>
      <c r="C320" s="38"/>
      <c r="D320" s="39"/>
      <c r="E320" s="38"/>
      <c r="F320" s="39"/>
      <c r="G320" s="38"/>
      <c r="H320" s="38"/>
      <c r="I320" s="38"/>
      <c r="J320" s="39"/>
      <c r="K320" s="38" t="str">
        <f t="shared" si="4"/>
        <v/>
      </c>
      <c r="L320" s="38"/>
    </row>
    <row r="321" spans="2:12" x14ac:dyDescent="0.35">
      <c r="B321" s="37"/>
      <c r="C321" s="38"/>
      <c r="D321" s="39"/>
      <c r="E321" s="38"/>
      <c r="F321" s="39"/>
      <c r="G321" s="38"/>
      <c r="H321" s="38"/>
      <c r="I321" s="38"/>
      <c r="J321" s="39"/>
      <c r="K321" s="38" t="str">
        <f t="shared" si="4"/>
        <v/>
      </c>
      <c r="L321" s="38"/>
    </row>
    <row r="322" spans="2:12" x14ac:dyDescent="0.35">
      <c r="B322" s="37"/>
      <c r="C322" s="38"/>
      <c r="D322" s="39"/>
      <c r="E322" s="38"/>
      <c r="F322" s="39"/>
      <c r="G322" s="38"/>
      <c r="H322" s="38"/>
      <c r="I322" s="38"/>
      <c r="J322" s="39"/>
      <c r="K322" s="38" t="str">
        <f t="shared" si="4"/>
        <v/>
      </c>
      <c r="L322" s="38"/>
    </row>
    <row r="323" spans="2:12" x14ac:dyDescent="0.35">
      <c r="B323" s="37"/>
      <c r="C323" s="38"/>
      <c r="D323" s="39"/>
      <c r="E323" s="38"/>
      <c r="F323" s="39"/>
      <c r="G323" s="38"/>
      <c r="H323" s="38"/>
      <c r="I323" s="38"/>
      <c r="J323" s="39"/>
      <c r="K323" s="38" t="str">
        <f t="shared" si="4"/>
        <v/>
      </c>
      <c r="L323" s="38"/>
    </row>
    <row r="324" spans="2:12" x14ac:dyDescent="0.35">
      <c r="B324" s="37"/>
      <c r="C324" s="38"/>
      <c r="D324" s="39"/>
      <c r="E324" s="38"/>
      <c r="F324" s="39"/>
      <c r="G324" s="38"/>
      <c r="H324" s="38"/>
      <c r="I324" s="38"/>
      <c r="J324" s="39"/>
      <c r="K324" s="38" t="str">
        <f t="shared" si="4"/>
        <v/>
      </c>
      <c r="L324" s="38"/>
    </row>
    <row r="325" spans="2:12" x14ac:dyDescent="0.35">
      <c r="B325" s="37"/>
      <c r="C325" s="38"/>
      <c r="D325" s="39"/>
      <c r="E325" s="38"/>
      <c r="F325" s="39"/>
      <c r="G325" s="38"/>
      <c r="H325" s="38"/>
      <c r="I325" s="38"/>
      <c r="J325" s="39"/>
      <c r="K325" s="38" t="str">
        <f t="shared" si="4"/>
        <v/>
      </c>
      <c r="L325" s="38"/>
    </row>
    <row r="326" spans="2:12" x14ac:dyDescent="0.35">
      <c r="B326" s="37"/>
      <c r="C326" s="38"/>
      <c r="D326" s="39"/>
      <c r="E326" s="38"/>
      <c r="F326" s="39"/>
      <c r="G326" s="38"/>
      <c r="H326" s="38"/>
      <c r="I326" s="38"/>
      <c r="J326" s="39"/>
      <c r="K326" s="38" t="str">
        <f t="shared" si="4"/>
        <v/>
      </c>
      <c r="L326" s="38"/>
    </row>
    <row r="327" spans="2:12" x14ac:dyDescent="0.35">
      <c r="B327" s="37"/>
      <c r="C327" s="38"/>
      <c r="D327" s="39"/>
      <c r="E327" s="38"/>
      <c r="F327" s="39"/>
      <c r="G327" s="38"/>
      <c r="H327" s="38"/>
      <c r="I327" s="38"/>
      <c r="J327" s="39"/>
      <c r="K327" s="38" t="str">
        <f t="shared" si="4"/>
        <v/>
      </c>
      <c r="L327" s="38"/>
    </row>
    <row r="328" spans="2:12" x14ac:dyDescent="0.35">
      <c r="B328" s="37"/>
      <c r="C328" s="38"/>
      <c r="D328" s="39"/>
      <c r="E328" s="38"/>
      <c r="F328" s="39"/>
      <c r="G328" s="38"/>
      <c r="H328" s="38"/>
      <c r="I328" s="38"/>
      <c r="J328" s="39"/>
      <c r="K328" s="38" t="str">
        <f t="shared" si="4"/>
        <v/>
      </c>
      <c r="L328" s="38"/>
    </row>
    <row r="329" spans="2:12" x14ac:dyDescent="0.35">
      <c r="B329" s="37"/>
      <c r="C329" s="38"/>
      <c r="D329" s="39"/>
      <c r="E329" s="38"/>
      <c r="F329" s="39"/>
      <c r="G329" s="38"/>
      <c r="H329" s="38"/>
      <c r="I329" s="38"/>
      <c r="J329" s="39"/>
      <c r="K329" s="38" t="str">
        <f t="shared" si="4"/>
        <v/>
      </c>
      <c r="L329" s="38"/>
    </row>
    <row r="330" spans="2:12" x14ac:dyDescent="0.35">
      <c r="B330" s="37"/>
      <c r="C330" s="38"/>
      <c r="D330" s="39"/>
      <c r="E330" s="38"/>
      <c r="F330" s="39"/>
      <c r="G330" s="38"/>
      <c r="H330" s="38"/>
      <c r="I330" s="38"/>
      <c r="J330" s="39"/>
      <c r="K330" s="38" t="str">
        <f t="shared" si="4"/>
        <v/>
      </c>
      <c r="L330" s="38"/>
    </row>
    <row r="331" spans="2:12" x14ac:dyDescent="0.35">
      <c r="B331" s="37"/>
      <c r="C331" s="38"/>
      <c r="D331" s="39"/>
      <c r="E331" s="38"/>
      <c r="F331" s="39"/>
      <c r="G331" s="38"/>
      <c r="H331" s="38"/>
      <c r="I331" s="38"/>
      <c r="J331" s="39"/>
      <c r="K331" s="38" t="str">
        <f t="shared" si="4"/>
        <v/>
      </c>
      <c r="L331" s="38"/>
    </row>
    <row r="332" spans="2:12" x14ac:dyDescent="0.35">
      <c r="B332" s="37"/>
      <c r="C332" s="38"/>
      <c r="D332" s="39"/>
      <c r="E332" s="38"/>
      <c r="F332" s="39"/>
      <c r="G332" s="38"/>
      <c r="H332" s="38"/>
      <c r="I332" s="38"/>
      <c r="J332" s="39"/>
      <c r="K332" s="38" t="str">
        <f t="shared" ref="K332:K395" si="5">E332&amp;G332</f>
        <v/>
      </c>
      <c r="L332" s="38"/>
    </row>
    <row r="333" spans="2:12" x14ac:dyDescent="0.35">
      <c r="B333" s="37"/>
      <c r="C333" s="38"/>
      <c r="D333" s="39"/>
      <c r="E333" s="38"/>
      <c r="F333" s="39"/>
      <c r="G333" s="38"/>
      <c r="H333" s="38"/>
      <c r="I333" s="38"/>
      <c r="J333" s="39"/>
      <c r="K333" s="38" t="str">
        <f t="shared" si="5"/>
        <v/>
      </c>
      <c r="L333" s="38"/>
    </row>
    <row r="334" spans="2:12" x14ac:dyDescent="0.35">
      <c r="B334" s="37"/>
      <c r="C334" s="38"/>
      <c r="D334" s="39"/>
      <c r="E334" s="38"/>
      <c r="F334" s="39"/>
      <c r="G334" s="38"/>
      <c r="H334" s="38"/>
      <c r="I334" s="38"/>
      <c r="J334" s="39"/>
      <c r="K334" s="38" t="str">
        <f t="shared" si="5"/>
        <v/>
      </c>
      <c r="L334" s="38"/>
    </row>
    <row r="335" spans="2:12" x14ac:dyDescent="0.35">
      <c r="B335" s="37"/>
      <c r="C335" s="38"/>
      <c r="D335" s="39"/>
      <c r="E335" s="38"/>
      <c r="F335" s="39"/>
      <c r="G335" s="38"/>
      <c r="H335" s="38"/>
      <c r="I335" s="38"/>
      <c r="J335" s="39"/>
      <c r="K335" s="38" t="str">
        <f t="shared" si="5"/>
        <v/>
      </c>
      <c r="L335" s="38"/>
    </row>
    <row r="336" spans="2:12" x14ac:dyDescent="0.35">
      <c r="B336" s="37"/>
      <c r="C336" s="38"/>
      <c r="D336" s="39"/>
      <c r="E336" s="38"/>
      <c r="F336" s="39"/>
      <c r="G336" s="38"/>
      <c r="H336" s="38"/>
      <c r="I336" s="38"/>
      <c r="J336" s="39"/>
      <c r="K336" s="38" t="str">
        <f t="shared" si="5"/>
        <v/>
      </c>
      <c r="L336" s="38"/>
    </row>
    <row r="337" spans="2:12" x14ac:dyDescent="0.35">
      <c r="B337" s="37"/>
      <c r="C337" s="38"/>
      <c r="D337" s="39"/>
      <c r="E337" s="38"/>
      <c r="F337" s="39"/>
      <c r="G337" s="38"/>
      <c r="H337" s="38"/>
      <c r="I337" s="38"/>
      <c r="J337" s="39"/>
      <c r="K337" s="38" t="str">
        <f t="shared" si="5"/>
        <v/>
      </c>
      <c r="L337" s="38"/>
    </row>
    <row r="338" spans="2:12" x14ac:dyDescent="0.35">
      <c r="B338" s="37"/>
      <c r="C338" s="38"/>
      <c r="D338" s="39"/>
      <c r="E338" s="38"/>
      <c r="F338" s="39"/>
      <c r="G338" s="38"/>
      <c r="H338" s="38"/>
      <c r="I338" s="38"/>
      <c r="J338" s="39"/>
      <c r="K338" s="38" t="str">
        <f t="shared" si="5"/>
        <v/>
      </c>
      <c r="L338" s="38"/>
    </row>
    <row r="339" spans="2:12" x14ac:dyDescent="0.35">
      <c r="B339" s="37"/>
      <c r="C339" s="38"/>
      <c r="D339" s="39"/>
      <c r="E339" s="38"/>
      <c r="F339" s="39"/>
      <c r="G339" s="38"/>
      <c r="H339" s="38"/>
      <c r="I339" s="38"/>
      <c r="J339" s="39"/>
      <c r="K339" s="38" t="str">
        <f t="shared" si="5"/>
        <v/>
      </c>
      <c r="L339" s="38"/>
    </row>
    <row r="340" spans="2:12" x14ac:dyDescent="0.35">
      <c r="B340" s="37"/>
      <c r="C340" s="38"/>
      <c r="D340" s="39"/>
      <c r="E340" s="38"/>
      <c r="F340" s="39"/>
      <c r="G340" s="38"/>
      <c r="H340" s="38"/>
      <c r="I340" s="38"/>
      <c r="J340" s="39"/>
      <c r="K340" s="38" t="str">
        <f t="shared" si="5"/>
        <v/>
      </c>
      <c r="L340" s="38"/>
    </row>
    <row r="341" spans="2:12" x14ac:dyDescent="0.35">
      <c r="B341" s="37"/>
      <c r="C341" s="38"/>
      <c r="D341" s="39"/>
      <c r="E341" s="38"/>
      <c r="F341" s="39"/>
      <c r="G341" s="38"/>
      <c r="H341" s="38"/>
      <c r="I341" s="38"/>
      <c r="J341" s="39"/>
      <c r="K341" s="38" t="str">
        <f t="shared" si="5"/>
        <v/>
      </c>
      <c r="L341" s="38"/>
    </row>
    <row r="342" spans="2:12" x14ac:dyDescent="0.35">
      <c r="B342" s="37"/>
      <c r="C342" s="38"/>
      <c r="D342" s="39"/>
      <c r="E342" s="38"/>
      <c r="F342" s="39"/>
      <c r="G342" s="38"/>
      <c r="H342" s="38"/>
      <c r="I342" s="38"/>
      <c r="J342" s="39"/>
      <c r="K342" s="38" t="str">
        <f t="shared" si="5"/>
        <v/>
      </c>
      <c r="L342" s="38"/>
    </row>
    <row r="343" spans="2:12" x14ac:dyDescent="0.35">
      <c r="B343" s="37"/>
      <c r="C343" s="38"/>
      <c r="D343" s="39"/>
      <c r="E343" s="38"/>
      <c r="F343" s="39"/>
      <c r="G343" s="38"/>
      <c r="H343" s="38"/>
      <c r="I343" s="38"/>
      <c r="J343" s="39"/>
      <c r="K343" s="38" t="str">
        <f t="shared" si="5"/>
        <v/>
      </c>
      <c r="L343" s="38"/>
    </row>
    <row r="344" spans="2:12" x14ac:dyDescent="0.35">
      <c r="B344" s="37"/>
      <c r="C344" s="38"/>
      <c r="D344" s="39"/>
      <c r="E344" s="38"/>
      <c r="F344" s="39"/>
      <c r="G344" s="38"/>
      <c r="H344" s="38"/>
      <c r="I344" s="38"/>
      <c r="J344" s="39"/>
      <c r="K344" s="38" t="str">
        <f t="shared" si="5"/>
        <v/>
      </c>
      <c r="L344" s="38"/>
    </row>
    <row r="345" spans="2:12" x14ac:dyDescent="0.35">
      <c r="B345" s="37"/>
      <c r="C345" s="38"/>
      <c r="D345" s="39"/>
      <c r="E345" s="38"/>
      <c r="F345" s="39"/>
      <c r="G345" s="38"/>
      <c r="H345" s="38"/>
      <c r="I345" s="38"/>
      <c r="J345" s="39"/>
      <c r="K345" s="38" t="str">
        <f t="shared" si="5"/>
        <v/>
      </c>
      <c r="L345" s="38"/>
    </row>
    <row r="346" spans="2:12" x14ac:dyDescent="0.35">
      <c r="B346" s="37"/>
      <c r="C346" s="38"/>
      <c r="D346" s="39"/>
      <c r="E346" s="38"/>
      <c r="F346" s="39"/>
      <c r="G346" s="38"/>
      <c r="H346" s="38"/>
      <c r="I346" s="38"/>
      <c r="J346" s="39"/>
      <c r="K346" s="38" t="str">
        <f t="shared" si="5"/>
        <v/>
      </c>
      <c r="L346" s="38"/>
    </row>
    <row r="347" spans="2:12" x14ac:dyDescent="0.35">
      <c r="B347" s="37"/>
      <c r="C347" s="38"/>
      <c r="D347" s="39"/>
      <c r="E347" s="38"/>
      <c r="F347" s="39"/>
      <c r="G347" s="38"/>
      <c r="H347" s="38"/>
      <c r="I347" s="38"/>
      <c r="J347" s="39"/>
      <c r="K347" s="38" t="str">
        <f t="shared" si="5"/>
        <v/>
      </c>
      <c r="L347" s="38"/>
    </row>
    <row r="348" spans="2:12" x14ac:dyDescent="0.35">
      <c r="B348" s="37"/>
      <c r="C348" s="38"/>
      <c r="D348" s="39"/>
      <c r="E348" s="38"/>
      <c r="F348" s="39"/>
      <c r="G348" s="38"/>
      <c r="H348" s="38"/>
      <c r="I348" s="38"/>
      <c r="J348" s="39"/>
      <c r="K348" s="38" t="str">
        <f t="shared" si="5"/>
        <v/>
      </c>
      <c r="L348" s="38"/>
    </row>
    <row r="349" spans="2:12" x14ac:dyDescent="0.35">
      <c r="B349" s="37"/>
      <c r="C349" s="38"/>
      <c r="D349" s="39"/>
      <c r="E349" s="38"/>
      <c r="F349" s="39"/>
      <c r="G349" s="38"/>
      <c r="H349" s="38"/>
      <c r="I349" s="38"/>
      <c r="J349" s="39"/>
      <c r="K349" s="38" t="str">
        <f t="shared" si="5"/>
        <v/>
      </c>
      <c r="L349" s="38"/>
    </row>
    <row r="350" spans="2:12" x14ac:dyDescent="0.35">
      <c r="B350" s="37"/>
      <c r="C350" s="38"/>
      <c r="D350" s="39"/>
      <c r="E350" s="38"/>
      <c r="F350" s="39"/>
      <c r="G350" s="38"/>
      <c r="H350" s="38"/>
      <c r="I350" s="38"/>
      <c r="J350" s="39"/>
      <c r="K350" s="38" t="str">
        <f t="shared" si="5"/>
        <v/>
      </c>
      <c r="L350" s="38"/>
    </row>
    <row r="351" spans="2:12" x14ac:dyDescent="0.35">
      <c r="B351" s="37"/>
      <c r="C351" s="38"/>
      <c r="D351" s="39"/>
      <c r="E351" s="38"/>
      <c r="F351" s="39"/>
      <c r="G351" s="38"/>
      <c r="H351" s="38"/>
      <c r="I351" s="38"/>
      <c r="J351" s="39"/>
      <c r="K351" s="38" t="str">
        <f t="shared" si="5"/>
        <v/>
      </c>
      <c r="L351" s="38"/>
    </row>
    <row r="352" spans="2:12" x14ac:dyDescent="0.35">
      <c r="B352" s="37"/>
      <c r="C352" s="38"/>
      <c r="D352" s="39"/>
      <c r="E352" s="38"/>
      <c r="F352" s="39"/>
      <c r="G352" s="38"/>
      <c r="H352" s="38"/>
      <c r="I352" s="38"/>
      <c r="J352" s="39"/>
      <c r="K352" s="38" t="str">
        <f t="shared" si="5"/>
        <v/>
      </c>
      <c r="L352" s="38"/>
    </row>
    <row r="353" spans="2:12" x14ac:dyDescent="0.35">
      <c r="B353" s="37"/>
      <c r="C353" s="38"/>
      <c r="D353" s="39"/>
      <c r="E353" s="38"/>
      <c r="F353" s="39"/>
      <c r="G353" s="38"/>
      <c r="H353" s="38"/>
      <c r="I353" s="38"/>
      <c r="J353" s="39"/>
      <c r="K353" s="38" t="str">
        <f t="shared" si="5"/>
        <v/>
      </c>
      <c r="L353" s="38"/>
    </row>
    <row r="354" spans="2:12" x14ac:dyDescent="0.35">
      <c r="B354" s="37"/>
      <c r="C354" s="38"/>
      <c r="D354" s="39"/>
      <c r="E354" s="38"/>
      <c r="F354" s="39"/>
      <c r="G354" s="38"/>
      <c r="H354" s="38"/>
      <c r="I354" s="38"/>
      <c r="J354" s="39"/>
      <c r="K354" s="38" t="str">
        <f t="shared" si="5"/>
        <v/>
      </c>
      <c r="L354" s="38"/>
    </row>
    <row r="355" spans="2:12" x14ac:dyDescent="0.35">
      <c r="B355" s="37"/>
      <c r="C355" s="38"/>
      <c r="D355" s="39"/>
      <c r="E355" s="38"/>
      <c r="F355" s="39"/>
      <c r="G355" s="38"/>
      <c r="H355" s="38"/>
      <c r="I355" s="38"/>
      <c r="J355" s="39"/>
      <c r="K355" s="38" t="str">
        <f t="shared" si="5"/>
        <v/>
      </c>
      <c r="L355" s="38"/>
    </row>
    <row r="356" spans="2:12" x14ac:dyDescent="0.35">
      <c r="B356" s="37"/>
      <c r="C356" s="38"/>
      <c r="D356" s="39"/>
      <c r="E356" s="38"/>
      <c r="F356" s="39"/>
      <c r="G356" s="38"/>
      <c r="H356" s="38"/>
      <c r="I356" s="38"/>
      <c r="J356" s="39"/>
      <c r="K356" s="38" t="str">
        <f t="shared" si="5"/>
        <v/>
      </c>
      <c r="L356" s="38"/>
    </row>
    <row r="357" spans="2:12" x14ac:dyDescent="0.35">
      <c r="B357" s="37"/>
      <c r="C357" s="38"/>
      <c r="D357" s="39"/>
      <c r="E357" s="38"/>
      <c r="F357" s="39"/>
      <c r="G357" s="38"/>
      <c r="H357" s="38"/>
      <c r="I357" s="38"/>
      <c r="J357" s="39"/>
      <c r="K357" s="38" t="str">
        <f t="shared" si="5"/>
        <v/>
      </c>
      <c r="L357" s="38"/>
    </row>
    <row r="358" spans="2:12" x14ac:dyDescent="0.35">
      <c r="B358" s="37"/>
      <c r="C358" s="38"/>
      <c r="D358" s="39"/>
      <c r="E358" s="38"/>
      <c r="F358" s="39"/>
      <c r="G358" s="38"/>
      <c r="H358" s="38"/>
      <c r="I358" s="38"/>
      <c r="J358" s="39"/>
      <c r="K358" s="38" t="str">
        <f t="shared" si="5"/>
        <v/>
      </c>
      <c r="L358" s="38"/>
    </row>
    <row r="359" spans="2:12" x14ac:dyDescent="0.35">
      <c r="B359" s="37"/>
      <c r="C359" s="38"/>
      <c r="D359" s="39"/>
      <c r="E359" s="38"/>
      <c r="F359" s="39"/>
      <c r="G359" s="38"/>
      <c r="H359" s="38"/>
      <c r="I359" s="38"/>
      <c r="J359" s="39"/>
      <c r="K359" s="38" t="str">
        <f t="shared" si="5"/>
        <v/>
      </c>
      <c r="L359" s="38"/>
    </row>
    <row r="360" spans="2:12" x14ac:dyDescent="0.35">
      <c r="B360" s="37"/>
      <c r="C360" s="38"/>
      <c r="D360" s="39"/>
      <c r="E360" s="38"/>
      <c r="F360" s="39"/>
      <c r="G360" s="38"/>
      <c r="H360" s="38"/>
      <c r="I360" s="38"/>
      <c r="J360" s="39"/>
      <c r="K360" s="38" t="str">
        <f t="shared" si="5"/>
        <v/>
      </c>
      <c r="L360" s="38"/>
    </row>
    <row r="361" spans="2:12" x14ac:dyDescent="0.35">
      <c r="B361" s="37"/>
      <c r="C361" s="38"/>
      <c r="D361" s="39"/>
      <c r="E361" s="38"/>
      <c r="F361" s="39"/>
      <c r="G361" s="38"/>
      <c r="H361" s="38"/>
      <c r="I361" s="38"/>
      <c r="J361" s="39"/>
      <c r="K361" s="38" t="str">
        <f t="shared" si="5"/>
        <v/>
      </c>
      <c r="L361" s="38"/>
    </row>
    <row r="362" spans="2:12" x14ac:dyDescent="0.35">
      <c r="B362" s="37"/>
      <c r="C362" s="38"/>
      <c r="D362" s="39"/>
      <c r="E362" s="38"/>
      <c r="F362" s="39"/>
      <c r="G362" s="38"/>
      <c r="H362" s="38"/>
      <c r="I362" s="38"/>
      <c r="J362" s="39"/>
      <c r="K362" s="38" t="str">
        <f t="shared" si="5"/>
        <v/>
      </c>
      <c r="L362" s="38"/>
    </row>
    <row r="363" spans="2:12" x14ac:dyDescent="0.35">
      <c r="B363" s="37"/>
      <c r="C363" s="38"/>
      <c r="D363" s="39"/>
      <c r="E363" s="38"/>
      <c r="F363" s="39"/>
      <c r="G363" s="38"/>
      <c r="H363" s="38"/>
      <c r="I363" s="38"/>
      <c r="J363" s="39"/>
      <c r="K363" s="38" t="str">
        <f t="shared" si="5"/>
        <v/>
      </c>
      <c r="L363" s="38"/>
    </row>
    <row r="364" spans="2:12" x14ac:dyDescent="0.35">
      <c r="B364" s="37"/>
      <c r="C364" s="38"/>
      <c r="D364" s="39"/>
      <c r="E364" s="38"/>
      <c r="F364" s="39"/>
      <c r="G364" s="38"/>
      <c r="H364" s="38"/>
      <c r="I364" s="38"/>
      <c r="J364" s="39"/>
      <c r="K364" s="38" t="str">
        <f t="shared" si="5"/>
        <v/>
      </c>
      <c r="L364" s="38"/>
    </row>
    <row r="365" spans="2:12" x14ac:dyDescent="0.35">
      <c r="B365" s="37"/>
      <c r="C365" s="38"/>
      <c r="D365" s="39"/>
      <c r="E365" s="38"/>
      <c r="F365" s="39"/>
      <c r="G365" s="38"/>
      <c r="H365" s="38"/>
      <c r="I365" s="38"/>
      <c r="J365" s="39"/>
      <c r="K365" s="38" t="str">
        <f t="shared" si="5"/>
        <v/>
      </c>
      <c r="L365" s="38"/>
    </row>
    <row r="366" spans="2:12" x14ac:dyDescent="0.35">
      <c r="B366" s="37"/>
      <c r="C366" s="38"/>
      <c r="D366" s="39"/>
      <c r="E366" s="38"/>
      <c r="F366" s="39"/>
      <c r="G366" s="38"/>
      <c r="H366" s="38"/>
      <c r="I366" s="38"/>
      <c r="J366" s="39"/>
      <c r="K366" s="38" t="str">
        <f t="shared" si="5"/>
        <v/>
      </c>
      <c r="L366" s="38"/>
    </row>
    <row r="367" spans="2:12" x14ac:dyDescent="0.35">
      <c r="B367" s="37"/>
      <c r="C367" s="38"/>
      <c r="D367" s="39"/>
      <c r="E367" s="38"/>
      <c r="F367" s="39"/>
      <c r="G367" s="38"/>
      <c r="H367" s="38"/>
      <c r="I367" s="38"/>
      <c r="J367" s="39"/>
      <c r="K367" s="38" t="str">
        <f t="shared" si="5"/>
        <v/>
      </c>
      <c r="L367" s="38"/>
    </row>
    <row r="368" spans="2:12" x14ac:dyDescent="0.35">
      <c r="B368" s="37"/>
      <c r="C368" s="38"/>
      <c r="D368" s="39"/>
      <c r="E368" s="38"/>
      <c r="F368" s="39"/>
      <c r="G368" s="38"/>
      <c r="H368" s="38"/>
      <c r="I368" s="38"/>
      <c r="J368" s="39"/>
      <c r="K368" s="38" t="str">
        <f t="shared" si="5"/>
        <v/>
      </c>
      <c r="L368" s="38"/>
    </row>
    <row r="369" spans="2:12" x14ac:dyDescent="0.35">
      <c r="B369" s="37"/>
      <c r="C369" s="38"/>
      <c r="D369" s="39"/>
      <c r="E369" s="38"/>
      <c r="F369" s="39"/>
      <c r="G369" s="38"/>
      <c r="H369" s="38"/>
      <c r="I369" s="38"/>
      <c r="J369" s="39"/>
      <c r="K369" s="38" t="str">
        <f t="shared" si="5"/>
        <v/>
      </c>
      <c r="L369" s="38"/>
    </row>
    <row r="370" spans="2:12" x14ac:dyDescent="0.35">
      <c r="B370" s="37"/>
      <c r="C370" s="38"/>
      <c r="D370" s="39"/>
      <c r="E370" s="38"/>
      <c r="F370" s="39"/>
      <c r="G370" s="38"/>
      <c r="H370" s="38"/>
      <c r="I370" s="38"/>
      <c r="J370" s="39"/>
      <c r="K370" s="38" t="str">
        <f t="shared" si="5"/>
        <v/>
      </c>
      <c r="L370" s="38"/>
    </row>
    <row r="371" spans="2:12" x14ac:dyDescent="0.35">
      <c r="B371" s="37"/>
      <c r="C371" s="38"/>
      <c r="D371" s="39"/>
      <c r="E371" s="38"/>
      <c r="F371" s="39"/>
      <c r="G371" s="38"/>
      <c r="H371" s="38"/>
      <c r="I371" s="38"/>
      <c r="J371" s="39"/>
      <c r="K371" s="38" t="str">
        <f t="shared" si="5"/>
        <v/>
      </c>
      <c r="L371" s="38"/>
    </row>
    <row r="372" spans="2:12" x14ac:dyDescent="0.35">
      <c r="B372" s="37"/>
      <c r="C372" s="38"/>
      <c r="D372" s="39"/>
      <c r="E372" s="38"/>
      <c r="F372" s="39"/>
      <c r="G372" s="38"/>
      <c r="H372" s="38"/>
      <c r="I372" s="38"/>
      <c r="J372" s="39"/>
      <c r="K372" s="38" t="str">
        <f t="shared" si="5"/>
        <v/>
      </c>
      <c r="L372" s="38"/>
    </row>
    <row r="373" spans="2:12" x14ac:dyDescent="0.35">
      <c r="B373" s="37"/>
      <c r="C373" s="38"/>
      <c r="D373" s="39"/>
      <c r="E373" s="38"/>
      <c r="F373" s="39"/>
      <c r="G373" s="38"/>
      <c r="H373" s="38"/>
      <c r="I373" s="38"/>
      <c r="J373" s="39"/>
      <c r="K373" s="38" t="str">
        <f t="shared" si="5"/>
        <v/>
      </c>
      <c r="L373" s="38"/>
    </row>
    <row r="374" spans="2:12" x14ac:dyDescent="0.35">
      <c r="B374" s="37"/>
      <c r="C374" s="38"/>
      <c r="D374" s="39"/>
      <c r="E374" s="38"/>
      <c r="F374" s="39"/>
      <c r="G374" s="38"/>
      <c r="H374" s="38"/>
      <c r="I374" s="38"/>
      <c r="J374" s="39"/>
      <c r="K374" s="38" t="str">
        <f t="shared" si="5"/>
        <v/>
      </c>
      <c r="L374" s="38"/>
    </row>
    <row r="375" spans="2:12" x14ac:dyDescent="0.35">
      <c r="B375" s="37"/>
      <c r="C375" s="38"/>
      <c r="D375" s="39"/>
      <c r="E375" s="38"/>
      <c r="F375" s="39"/>
      <c r="G375" s="38"/>
      <c r="H375" s="38"/>
      <c r="I375" s="38"/>
      <c r="J375" s="39"/>
      <c r="K375" s="38" t="str">
        <f t="shared" si="5"/>
        <v/>
      </c>
      <c r="L375" s="38"/>
    </row>
    <row r="376" spans="2:12" x14ac:dyDescent="0.35">
      <c r="B376" s="37"/>
      <c r="C376" s="30"/>
      <c r="D376" s="31"/>
      <c r="E376" s="38"/>
      <c r="F376" s="31"/>
      <c r="G376" s="38"/>
      <c r="H376" s="38"/>
      <c r="I376" s="38"/>
      <c r="J376" s="39"/>
      <c r="K376" s="38" t="str">
        <f t="shared" si="5"/>
        <v/>
      </c>
      <c r="L376" s="38"/>
    </row>
    <row r="377" spans="2:12" x14ac:dyDescent="0.35">
      <c r="B377" s="37"/>
      <c r="C377" s="30"/>
      <c r="D377" s="31"/>
      <c r="E377" s="38"/>
      <c r="F377" s="31"/>
      <c r="G377" s="38"/>
      <c r="H377" s="38"/>
      <c r="I377" s="38"/>
      <c r="J377" s="39"/>
      <c r="K377" s="38" t="str">
        <f t="shared" si="5"/>
        <v/>
      </c>
      <c r="L377" s="38"/>
    </row>
    <row r="378" spans="2:12" x14ac:dyDescent="0.35">
      <c r="B378" s="37"/>
      <c r="C378" s="30"/>
      <c r="D378" s="31"/>
      <c r="E378" s="38"/>
      <c r="F378" s="31"/>
      <c r="G378" s="38"/>
      <c r="H378" s="38"/>
      <c r="I378" s="38"/>
      <c r="J378" s="39"/>
      <c r="K378" s="38" t="str">
        <f t="shared" si="5"/>
        <v/>
      </c>
      <c r="L378" s="38"/>
    </row>
    <row r="379" spans="2:12" x14ac:dyDescent="0.35">
      <c r="B379" s="37"/>
      <c r="C379" s="30"/>
      <c r="D379" s="31"/>
      <c r="E379" s="38"/>
      <c r="F379" s="31"/>
      <c r="G379" s="38"/>
      <c r="H379" s="38"/>
      <c r="I379" s="38"/>
      <c r="J379" s="39"/>
      <c r="K379" s="38" t="str">
        <f t="shared" si="5"/>
        <v/>
      </c>
      <c r="L379" s="38"/>
    </row>
    <row r="380" spans="2:12" x14ac:dyDescent="0.35">
      <c r="B380" s="37"/>
      <c r="C380" s="30"/>
      <c r="D380" s="31"/>
      <c r="E380" s="38"/>
      <c r="F380" s="31"/>
      <c r="G380" s="38"/>
      <c r="H380" s="38"/>
      <c r="I380" s="38"/>
      <c r="J380" s="39"/>
      <c r="K380" s="38" t="str">
        <f t="shared" si="5"/>
        <v/>
      </c>
      <c r="L380" s="38"/>
    </row>
    <row r="381" spans="2:12" x14ac:dyDescent="0.35">
      <c r="B381" s="37"/>
      <c r="C381" s="30"/>
      <c r="D381" s="31"/>
      <c r="E381" s="38"/>
      <c r="F381" s="31"/>
      <c r="G381" s="38"/>
      <c r="H381" s="38"/>
      <c r="I381" s="38"/>
      <c r="J381" s="39"/>
      <c r="K381" s="38" t="str">
        <f t="shared" si="5"/>
        <v/>
      </c>
      <c r="L381" s="38"/>
    </row>
    <row r="382" spans="2:12" x14ac:dyDescent="0.35">
      <c r="B382" s="37"/>
      <c r="C382" s="30"/>
      <c r="D382" s="31"/>
      <c r="E382" s="38"/>
      <c r="F382" s="31"/>
      <c r="G382" s="38"/>
      <c r="H382" s="38"/>
      <c r="I382" s="38"/>
      <c r="J382" s="39"/>
      <c r="K382" s="38" t="str">
        <f t="shared" si="5"/>
        <v/>
      </c>
      <c r="L382" s="38"/>
    </row>
    <row r="383" spans="2:12" x14ac:dyDescent="0.35">
      <c r="B383" s="37"/>
      <c r="C383" s="30"/>
      <c r="D383" s="31"/>
      <c r="E383" s="38"/>
      <c r="F383" s="31"/>
      <c r="G383" s="38"/>
      <c r="H383" s="38"/>
      <c r="I383" s="38"/>
      <c r="J383" s="39"/>
      <c r="K383" s="38" t="str">
        <f t="shared" si="5"/>
        <v/>
      </c>
      <c r="L383" s="38"/>
    </row>
    <row r="384" spans="2:12" x14ac:dyDescent="0.35">
      <c r="B384" s="37"/>
      <c r="C384" s="30"/>
      <c r="D384" s="31"/>
      <c r="E384" s="38"/>
      <c r="F384" s="31"/>
      <c r="G384" s="38"/>
      <c r="H384" s="38"/>
      <c r="I384" s="38"/>
      <c r="J384" s="39"/>
      <c r="K384" s="38" t="str">
        <f t="shared" si="5"/>
        <v/>
      </c>
      <c r="L384" s="38"/>
    </row>
    <row r="385" spans="2:12" x14ac:dyDescent="0.35">
      <c r="B385" s="37"/>
      <c r="C385" s="30"/>
      <c r="D385" s="31"/>
      <c r="E385" s="38"/>
      <c r="F385" s="31"/>
      <c r="G385" s="38"/>
      <c r="H385" s="38"/>
      <c r="I385" s="38"/>
      <c r="J385" s="39"/>
      <c r="K385" s="38" t="str">
        <f t="shared" si="5"/>
        <v/>
      </c>
      <c r="L385" s="38"/>
    </row>
    <row r="386" spans="2:12" x14ac:dyDescent="0.35">
      <c r="B386" s="37"/>
      <c r="C386" s="30"/>
      <c r="D386" s="31"/>
      <c r="E386" s="38"/>
      <c r="F386" s="31"/>
      <c r="G386" s="38"/>
      <c r="H386" s="38"/>
      <c r="I386" s="38"/>
      <c r="J386" s="39"/>
      <c r="K386" s="38" t="str">
        <f t="shared" si="5"/>
        <v/>
      </c>
      <c r="L386" s="38"/>
    </row>
    <row r="387" spans="2:12" x14ac:dyDescent="0.35">
      <c r="B387" s="37"/>
      <c r="C387" s="30"/>
      <c r="D387" s="31"/>
      <c r="E387" s="38"/>
      <c r="F387" s="31"/>
      <c r="G387" s="38"/>
      <c r="H387" s="38"/>
      <c r="I387" s="38"/>
      <c r="J387" s="39"/>
      <c r="K387" s="38" t="str">
        <f t="shared" si="5"/>
        <v/>
      </c>
      <c r="L387" s="38"/>
    </row>
    <row r="388" spans="2:12" x14ac:dyDescent="0.35">
      <c r="B388" s="37"/>
      <c r="C388" s="30"/>
      <c r="D388" s="31"/>
      <c r="E388" s="38"/>
      <c r="F388" s="31"/>
      <c r="G388" s="38"/>
      <c r="H388" s="38"/>
      <c r="I388" s="38"/>
      <c r="J388" s="39"/>
      <c r="K388" s="38" t="str">
        <f t="shared" si="5"/>
        <v/>
      </c>
      <c r="L388" s="38"/>
    </row>
    <row r="389" spans="2:12" x14ac:dyDescent="0.35">
      <c r="B389" s="37"/>
      <c r="C389" s="30"/>
      <c r="D389" s="31"/>
      <c r="E389" s="38"/>
      <c r="F389" s="31"/>
      <c r="G389" s="38"/>
      <c r="H389" s="38"/>
      <c r="I389" s="38"/>
      <c r="J389" s="39"/>
      <c r="K389" s="38" t="str">
        <f t="shared" si="5"/>
        <v/>
      </c>
      <c r="L389" s="38"/>
    </row>
    <row r="390" spans="2:12" x14ac:dyDescent="0.35">
      <c r="B390" s="37"/>
      <c r="C390" s="30"/>
      <c r="D390" s="31"/>
      <c r="E390" s="38"/>
      <c r="F390" s="31"/>
      <c r="G390" s="38"/>
      <c r="H390" s="38"/>
      <c r="I390" s="38"/>
      <c r="J390" s="39"/>
      <c r="K390" s="38" t="str">
        <f t="shared" si="5"/>
        <v/>
      </c>
      <c r="L390" s="38"/>
    </row>
    <row r="391" spans="2:12" x14ac:dyDescent="0.35">
      <c r="B391" s="37"/>
      <c r="C391" s="30"/>
      <c r="D391" s="31"/>
      <c r="E391" s="38"/>
      <c r="F391" s="31"/>
      <c r="G391" s="38"/>
      <c r="H391" s="38"/>
      <c r="I391" s="38"/>
      <c r="J391" s="39"/>
      <c r="K391" s="38" t="str">
        <f t="shared" si="5"/>
        <v/>
      </c>
      <c r="L391" s="38"/>
    </row>
    <row r="392" spans="2:12" x14ac:dyDescent="0.35">
      <c r="B392" s="37"/>
      <c r="C392" s="30"/>
      <c r="D392" s="31"/>
      <c r="E392" s="38"/>
      <c r="F392" s="31"/>
      <c r="G392" s="38"/>
      <c r="H392" s="38"/>
      <c r="I392" s="38"/>
      <c r="J392" s="39"/>
      <c r="K392" s="38" t="str">
        <f t="shared" si="5"/>
        <v/>
      </c>
      <c r="L392" s="38"/>
    </row>
    <row r="393" spans="2:12" x14ac:dyDescent="0.35">
      <c r="B393" s="37"/>
      <c r="C393" s="30"/>
      <c r="D393" s="31"/>
      <c r="E393" s="38"/>
      <c r="F393" s="31"/>
      <c r="G393" s="38"/>
      <c r="H393" s="38"/>
      <c r="I393" s="38"/>
      <c r="J393" s="39"/>
      <c r="K393" s="38" t="str">
        <f t="shared" si="5"/>
        <v/>
      </c>
      <c r="L393" s="38"/>
    </row>
    <row r="394" spans="2:12" x14ac:dyDescent="0.35">
      <c r="B394" s="37"/>
      <c r="C394" s="30"/>
      <c r="D394" s="31"/>
      <c r="E394" s="38"/>
      <c r="F394" s="31"/>
      <c r="G394" s="38"/>
      <c r="H394" s="38"/>
      <c r="I394" s="38"/>
      <c r="J394" s="39"/>
      <c r="K394" s="38" t="str">
        <f t="shared" si="5"/>
        <v/>
      </c>
      <c r="L394" s="38"/>
    </row>
    <row r="395" spans="2:12" x14ac:dyDescent="0.35">
      <c r="B395" s="37"/>
      <c r="C395" s="30"/>
      <c r="D395" s="31"/>
      <c r="E395" s="38"/>
      <c r="F395" s="31"/>
      <c r="G395" s="38"/>
      <c r="H395" s="38"/>
      <c r="I395" s="38"/>
      <c r="J395" s="39"/>
      <c r="K395" s="38" t="str">
        <f t="shared" si="5"/>
        <v/>
      </c>
      <c r="L395" s="38"/>
    </row>
    <row r="396" spans="2:12" x14ac:dyDescent="0.35">
      <c r="B396" s="37"/>
      <c r="C396" s="30"/>
      <c r="D396" s="31"/>
      <c r="E396" s="38"/>
      <c r="F396" s="31"/>
      <c r="G396" s="38"/>
      <c r="H396" s="38"/>
      <c r="I396" s="38"/>
      <c r="J396" s="39"/>
      <c r="K396" s="38" t="str">
        <f t="shared" ref="K396:K443" si="6">E396&amp;G396</f>
        <v/>
      </c>
      <c r="L396" s="38"/>
    </row>
    <row r="397" spans="2:12" x14ac:dyDescent="0.35">
      <c r="B397" s="37"/>
      <c r="C397" s="30"/>
      <c r="D397" s="31"/>
      <c r="E397" s="38"/>
      <c r="F397" s="31"/>
      <c r="G397" s="38"/>
      <c r="H397" s="38"/>
      <c r="I397" s="38"/>
      <c r="J397" s="39"/>
      <c r="K397" s="38" t="str">
        <f t="shared" si="6"/>
        <v/>
      </c>
      <c r="L397" s="38"/>
    </row>
    <row r="398" spans="2:12" x14ac:dyDescent="0.35">
      <c r="B398" s="37"/>
      <c r="C398" s="30"/>
      <c r="D398" s="31"/>
      <c r="E398" s="38"/>
      <c r="F398" s="31"/>
      <c r="G398" s="38"/>
      <c r="H398" s="38"/>
      <c r="I398" s="38"/>
      <c r="J398" s="39"/>
      <c r="K398" s="38" t="str">
        <f t="shared" si="6"/>
        <v/>
      </c>
      <c r="L398" s="38"/>
    </row>
    <row r="399" spans="2:12" x14ac:dyDescent="0.35">
      <c r="B399" s="37"/>
      <c r="C399" s="30"/>
      <c r="D399" s="31"/>
      <c r="E399" s="38"/>
      <c r="F399" s="31"/>
      <c r="G399" s="38"/>
      <c r="H399" s="38"/>
      <c r="I399" s="38"/>
      <c r="J399" s="39"/>
      <c r="K399" s="38" t="str">
        <f t="shared" si="6"/>
        <v/>
      </c>
      <c r="L399" s="38"/>
    </row>
    <row r="400" spans="2:12" x14ac:dyDescent="0.35">
      <c r="B400" s="37"/>
      <c r="C400" s="30"/>
      <c r="D400" s="31"/>
      <c r="E400" s="38"/>
      <c r="F400" s="31"/>
      <c r="G400" s="38"/>
      <c r="H400" s="38"/>
      <c r="I400" s="38"/>
      <c r="J400" s="39"/>
      <c r="K400" s="38" t="str">
        <f t="shared" si="6"/>
        <v/>
      </c>
      <c r="L400" s="38"/>
    </row>
    <row r="401" spans="2:12" x14ac:dyDescent="0.35">
      <c r="B401" s="37"/>
      <c r="C401" s="30"/>
      <c r="D401" s="31"/>
      <c r="E401" s="38"/>
      <c r="F401" s="31"/>
      <c r="G401" s="38"/>
      <c r="H401" s="38"/>
      <c r="I401" s="38"/>
      <c r="J401" s="39"/>
      <c r="K401" s="38" t="str">
        <f t="shared" si="6"/>
        <v/>
      </c>
      <c r="L401" s="38"/>
    </row>
    <row r="402" spans="2:12" x14ac:dyDescent="0.35">
      <c r="B402" s="37"/>
      <c r="C402" s="30"/>
      <c r="D402" s="31"/>
      <c r="E402" s="38"/>
      <c r="F402" s="31"/>
      <c r="G402" s="38"/>
      <c r="H402" s="38"/>
      <c r="I402" s="38"/>
      <c r="J402" s="39"/>
      <c r="K402" s="38" t="str">
        <f t="shared" si="6"/>
        <v/>
      </c>
      <c r="L402" s="38"/>
    </row>
    <row r="403" spans="2:12" x14ac:dyDescent="0.35">
      <c r="B403" s="37"/>
      <c r="C403" s="30"/>
      <c r="D403" s="31"/>
      <c r="E403" s="38"/>
      <c r="F403" s="31"/>
      <c r="G403" s="38"/>
      <c r="H403" s="38"/>
      <c r="I403" s="38"/>
      <c r="J403" s="39"/>
      <c r="K403" s="38" t="str">
        <f t="shared" si="6"/>
        <v/>
      </c>
      <c r="L403" s="38"/>
    </row>
    <row r="404" spans="2:12" x14ac:dyDescent="0.35">
      <c r="B404" s="37"/>
      <c r="C404" s="30"/>
      <c r="D404" s="31"/>
      <c r="E404" s="38"/>
      <c r="F404" s="31"/>
      <c r="G404" s="38"/>
      <c r="H404" s="38"/>
      <c r="I404" s="38"/>
      <c r="J404" s="39"/>
      <c r="K404" s="38" t="str">
        <f t="shared" si="6"/>
        <v/>
      </c>
      <c r="L404" s="38"/>
    </row>
    <row r="405" spans="2:12" x14ac:dyDescent="0.35">
      <c r="B405" s="37"/>
      <c r="C405" s="30"/>
      <c r="D405" s="31"/>
      <c r="E405" s="38"/>
      <c r="F405" s="31"/>
      <c r="G405" s="38"/>
      <c r="H405" s="38"/>
      <c r="I405" s="38"/>
      <c r="J405" s="39"/>
      <c r="K405" s="38" t="str">
        <f t="shared" si="6"/>
        <v/>
      </c>
      <c r="L405" s="38"/>
    </row>
    <row r="406" spans="2:12" x14ac:dyDescent="0.35">
      <c r="B406" s="37"/>
      <c r="C406" s="30"/>
      <c r="D406" s="31"/>
      <c r="E406" s="38"/>
      <c r="F406" s="31"/>
      <c r="G406" s="38"/>
      <c r="H406" s="38"/>
      <c r="I406" s="38"/>
      <c r="J406" s="39"/>
      <c r="K406" s="38" t="str">
        <f t="shared" si="6"/>
        <v/>
      </c>
      <c r="L406" s="38"/>
    </row>
    <row r="407" spans="2:12" x14ac:dyDescent="0.35">
      <c r="B407" s="37"/>
      <c r="C407" s="30"/>
      <c r="D407" s="31"/>
      <c r="E407" s="38"/>
      <c r="F407" s="31"/>
      <c r="G407" s="38"/>
      <c r="H407" s="38"/>
      <c r="I407" s="38"/>
      <c r="J407" s="39"/>
      <c r="K407" s="38" t="str">
        <f t="shared" si="6"/>
        <v/>
      </c>
      <c r="L407" s="38"/>
    </row>
    <row r="408" spans="2:12" x14ac:dyDescent="0.35">
      <c r="B408" s="37"/>
      <c r="C408" s="30"/>
      <c r="D408" s="31"/>
      <c r="E408" s="38"/>
      <c r="F408" s="31"/>
      <c r="G408" s="38"/>
      <c r="H408" s="38"/>
      <c r="I408" s="38"/>
      <c r="J408" s="39"/>
      <c r="K408" s="38" t="str">
        <f t="shared" si="6"/>
        <v/>
      </c>
      <c r="L408" s="38"/>
    </row>
    <row r="409" spans="2:12" x14ac:dyDescent="0.35">
      <c r="B409" s="37"/>
      <c r="C409" s="30"/>
      <c r="D409" s="31"/>
      <c r="E409" s="38"/>
      <c r="F409" s="31"/>
      <c r="G409" s="38"/>
      <c r="H409" s="38"/>
      <c r="I409" s="38"/>
      <c r="J409" s="39"/>
      <c r="K409" s="38" t="str">
        <f t="shared" si="6"/>
        <v/>
      </c>
      <c r="L409" s="38"/>
    </row>
    <row r="410" spans="2:12" x14ac:dyDescent="0.35">
      <c r="B410" s="37"/>
      <c r="C410" s="30"/>
      <c r="D410" s="31"/>
      <c r="E410" s="38"/>
      <c r="F410" s="31"/>
      <c r="G410" s="38"/>
      <c r="H410" s="38"/>
      <c r="I410" s="38"/>
      <c r="J410" s="39"/>
      <c r="K410" s="38" t="str">
        <f t="shared" si="6"/>
        <v/>
      </c>
      <c r="L410" s="38"/>
    </row>
    <row r="411" spans="2:12" x14ac:dyDescent="0.35">
      <c r="B411" s="37"/>
      <c r="C411" s="30"/>
      <c r="D411" s="31"/>
      <c r="E411" s="38"/>
      <c r="F411" s="31"/>
      <c r="G411" s="38"/>
      <c r="H411" s="38"/>
      <c r="I411" s="38"/>
      <c r="J411" s="39"/>
      <c r="K411" s="38" t="str">
        <f t="shared" si="6"/>
        <v/>
      </c>
      <c r="L411" s="38"/>
    </row>
    <row r="412" spans="2:12" x14ac:dyDescent="0.35">
      <c r="B412" s="37"/>
      <c r="C412" s="30"/>
      <c r="D412" s="31"/>
      <c r="E412" s="38"/>
      <c r="F412" s="31"/>
      <c r="G412" s="38"/>
      <c r="H412" s="38"/>
      <c r="I412" s="38"/>
      <c r="J412" s="39"/>
      <c r="K412" s="38" t="str">
        <f t="shared" si="6"/>
        <v/>
      </c>
      <c r="L412" s="38"/>
    </row>
    <row r="413" spans="2:12" x14ac:dyDescent="0.35">
      <c r="B413" s="37"/>
      <c r="C413" s="30"/>
      <c r="D413" s="31"/>
      <c r="E413" s="38"/>
      <c r="F413" s="31"/>
      <c r="G413" s="38"/>
      <c r="H413" s="38"/>
      <c r="I413" s="38"/>
      <c r="J413" s="39"/>
      <c r="K413" s="38" t="str">
        <f t="shared" si="6"/>
        <v/>
      </c>
      <c r="L413" s="38"/>
    </row>
    <row r="414" spans="2:12" x14ac:dyDescent="0.35">
      <c r="B414" s="37"/>
      <c r="C414" s="30"/>
      <c r="D414" s="31"/>
      <c r="E414" s="38"/>
      <c r="F414" s="31"/>
      <c r="G414" s="38"/>
      <c r="H414" s="38"/>
      <c r="I414" s="38"/>
      <c r="J414" s="39"/>
      <c r="K414" s="38" t="str">
        <f t="shared" si="6"/>
        <v/>
      </c>
      <c r="L414" s="38"/>
    </row>
    <row r="415" spans="2:12" x14ac:dyDescent="0.35">
      <c r="B415" s="37"/>
      <c r="C415" s="30"/>
      <c r="D415" s="31"/>
      <c r="E415" s="38"/>
      <c r="F415" s="31"/>
      <c r="G415" s="38"/>
      <c r="H415" s="38"/>
      <c r="I415" s="38"/>
      <c r="J415" s="39"/>
      <c r="K415" s="38" t="str">
        <f t="shared" si="6"/>
        <v/>
      </c>
      <c r="L415" s="38"/>
    </row>
    <row r="416" spans="2:12" x14ac:dyDescent="0.35">
      <c r="B416" s="37"/>
      <c r="C416" s="30"/>
      <c r="D416" s="31"/>
      <c r="E416" s="38"/>
      <c r="F416" s="31"/>
      <c r="G416" s="38"/>
      <c r="H416" s="38"/>
      <c r="I416" s="38"/>
      <c r="J416" s="39"/>
      <c r="K416" s="38" t="str">
        <f t="shared" si="6"/>
        <v/>
      </c>
      <c r="L416" s="38"/>
    </row>
    <row r="417" spans="2:12" x14ac:dyDescent="0.35">
      <c r="B417" s="37"/>
      <c r="C417" s="30"/>
      <c r="D417" s="31"/>
      <c r="E417" s="38"/>
      <c r="F417" s="31"/>
      <c r="G417" s="38"/>
      <c r="H417" s="38"/>
      <c r="I417" s="38"/>
      <c r="J417" s="39"/>
      <c r="K417" s="38" t="str">
        <f t="shared" si="6"/>
        <v/>
      </c>
      <c r="L417" s="38"/>
    </row>
    <row r="418" spans="2:12" x14ac:dyDescent="0.35">
      <c r="B418" s="37"/>
      <c r="C418" s="30"/>
      <c r="D418" s="31"/>
      <c r="E418" s="38"/>
      <c r="F418" s="31"/>
      <c r="G418" s="38"/>
      <c r="H418" s="38"/>
      <c r="I418" s="38"/>
      <c r="J418" s="39"/>
      <c r="K418" s="38" t="str">
        <f t="shared" si="6"/>
        <v/>
      </c>
      <c r="L418" s="38"/>
    </row>
    <row r="419" spans="2:12" x14ac:dyDescent="0.35">
      <c r="B419" s="37"/>
      <c r="C419" s="30"/>
      <c r="D419" s="31"/>
      <c r="E419" s="38"/>
      <c r="F419" s="31"/>
      <c r="G419" s="38"/>
      <c r="H419" s="38"/>
      <c r="I419" s="38"/>
      <c r="J419" s="39"/>
      <c r="K419" s="38" t="str">
        <f t="shared" si="6"/>
        <v/>
      </c>
      <c r="L419" s="38"/>
    </row>
    <row r="420" spans="2:12" x14ac:dyDescent="0.35">
      <c r="B420" s="37"/>
      <c r="C420" s="30"/>
      <c r="D420" s="31"/>
      <c r="E420" s="38"/>
      <c r="F420" s="31"/>
      <c r="G420" s="38"/>
      <c r="H420" s="38"/>
      <c r="I420" s="38"/>
      <c r="J420" s="39"/>
      <c r="K420" s="38" t="str">
        <f t="shared" si="6"/>
        <v/>
      </c>
      <c r="L420" s="38"/>
    </row>
    <row r="421" spans="2:12" x14ac:dyDescent="0.35">
      <c r="B421" s="37"/>
      <c r="C421" s="30"/>
      <c r="D421" s="31"/>
      <c r="E421" s="38"/>
      <c r="F421" s="31"/>
      <c r="G421" s="38"/>
      <c r="H421" s="38"/>
      <c r="I421" s="38"/>
      <c r="J421" s="39"/>
      <c r="K421" s="38" t="str">
        <f t="shared" si="6"/>
        <v/>
      </c>
      <c r="L421" s="38"/>
    </row>
    <row r="422" spans="2:12" x14ac:dyDescent="0.35">
      <c r="B422" s="37"/>
      <c r="C422" s="30"/>
      <c r="D422" s="31"/>
      <c r="E422" s="38"/>
      <c r="F422" s="31"/>
      <c r="G422" s="38"/>
      <c r="H422" s="38"/>
      <c r="I422" s="38"/>
      <c r="J422" s="39"/>
      <c r="K422" s="38" t="str">
        <f t="shared" si="6"/>
        <v/>
      </c>
      <c r="L422" s="38"/>
    </row>
    <row r="423" spans="2:12" x14ac:dyDescent="0.35">
      <c r="B423" s="37"/>
      <c r="C423" s="30"/>
      <c r="D423" s="31"/>
      <c r="E423" s="38"/>
      <c r="F423" s="31"/>
      <c r="G423" s="38"/>
      <c r="H423" s="38"/>
      <c r="I423" s="38"/>
      <c r="J423" s="39"/>
      <c r="K423" s="38" t="str">
        <f t="shared" si="6"/>
        <v/>
      </c>
      <c r="L423" s="38"/>
    </row>
    <row r="424" spans="2:12" x14ac:dyDescent="0.35">
      <c r="B424" s="37"/>
      <c r="C424" s="30"/>
      <c r="D424" s="31"/>
      <c r="E424" s="38"/>
      <c r="F424" s="31"/>
      <c r="G424" s="38"/>
      <c r="H424" s="38"/>
      <c r="I424" s="38"/>
      <c r="J424" s="39"/>
      <c r="K424" s="38" t="str">
        <f t="shared" si="6"/>
        <v/>
      </c>
      <c r="L424" s="38"/>
    </row>
    <row r="425" spans="2:12" x14ac:dyDescent="0.35">
      <c r="B425" s="37"/>
      <c r="C425" s="30"/>
      <c r="D425" s="31"/>
      <c r="E425" s="38"/>
      <c r="F425" s="31"/>
      <c r="G425" s="38"/>
      <c r="H425" s="38"/>
      <c r="I425" s="38"/>
      <c r="J425" s="39"/>
      <c r="K425" s="38" t="str">
        <f t="shared" si="6"/>
        <v/>
      </c>
      <c r="L425" s="38"/>
    </row>
    <row r="426" spans="2:12" x14ac:dyDescent="0.35">
      <c r="B426" s="37"/>
      <c r="C426" s="30"/>
      <c r="D426" s="31"/>
      <c r="E426" s="38"/>
      <c r="F426" s="31"/>
      <c r="G426" s="38"/>
      <c r="H426" s="38"/>
      <c r="I426" s="38"/>
      <c r="J426" s="39"/>
      <c r="K426" s="38" t="str">
        <f t="shared" si="6"/>
        <v/>
      </c>
      <c r="L426" s="38"/>
    </row>
    <row r="427" spans="2:12" x14ac:dyDescent="0.35">
      <c r="B427" s="37"/>
      <c r="C427" s="30"/>
      <c r="D427" s="31"/>
      <c r="E427" s="38"/>
      <c r="F427" s="31"/>
      <c r="G427" s="38"/>
      <c r="H427" s="38"/>
      <c r="I427" s="38"/>
      <c r="J427" s="39"/>
      <c r="K427" s="38" t="str">
        <f t="shared" si="6"/>
        <v/>
      </c>
      <c r="L427" s="38"/>
    </row>
    <row r="428" spans="2:12" x14ac:dyDescent="0.35">
      <c r="B428" s="37"/>
      <c r="C428" s="30"/>
      <c r="D428" s="31"/>
      <c r="E428" s="38"/>
      <c r="F428" s="31"/>
      <c r="G428" s="38"/>
      <c r="H428" s="38"/>
      <c r="I428" s="38"/>
      <c r="J428" s="39"/>
      <c r="K428" s="38" t="str">
        <f t="shared" si="6"/>
        <v/>
      </c>
      <c r="L428" s="38"/>
    </row>
    <row r="429" spans="2:12" x14ac:dyDescent="0.35">
      <c r="B429" s="37"/>
      <c r="C429" s="30"/>
      <c r="D429" s="31"/>
      <c r="E429" s="38"/>
      <c r="F429" s="31"/>
      <c r="G429" s="38"/>
      <c r="H429" s="38"/>
      <c r="I429" s="38"/>
      <c r="J429" s="39"/>
      <c r="K429" s="38" t="str">
        <f t="shared" si="6"/>
        <v/>
      </c>
      <c r="L429" s="38"/>
    </row>
    <row r="430" spans="2:12" x14ac:dyDescent="0.35">
      <c r="B430" s="37"/>
      <c r="C430" s="30"/>
      <c r="D430" s="31"/>
      <c r="E430" s="38"/>
      <c r="F430" s="31"/>
      <c r="G430" s="38"/>
      <c r="H430" s="38"/>
      <c r="I430" s="38"/>
      <c r="J430" s="39"/>
      <c r="K430" s="38" t="str">
        <f t="shared" si="6"/>
        <v/>
      </c>
      <c r="L430" s="38"/>
    </row>
    <row r="431" spans="2:12" x14ac:dyDescent="0.35">
      <c r="B431" s="37"/>
      <c r="C431" s="30"/>
      <c r="D431" s="31"/>
      <c r="E431" s="38"/>
      <c r="F431" s="31"/>
      <c r="G431" s="38"/>
      <c r="H431" s="38"/>
      <c r="I431" s="38"/>
      <c r="J431" s="39"/>
      <c r="K431" s="38" t="str">
        <f t="shared" si="6"/>
        <v/>
      </c>
      <c r="L431" s="38"/>
    </row>
    <row r="432" spans="2:12" x14ac:dyDescent="0.35">
      <c r="B432" s="37"/>
      <c r="C432" s="30"/>
      <c r="D432" s="31"/>
      <c r="E432" s="38"/>
      <c r="F432" s="31"/>
      <c r="G432" s="38"/>
      <c r="H432" s="38"/>
      <c r="I432" s="38"/>
      <c r="J432" s="39"/>
      <c r="K432" s="38" t="str">
        <f t="shared" si="6"/>
        <v/>
      </c>
      <c r="L432" s="38"/>
    </row>
    <row r="433" spans="1:12" x14ac:dyDescent="0.35">
      <c r="B433" s="37"/>
      <c r="C433" s="30"/>
      <c r="D433" s="31"/>
      <c r="E433" s="38"/>
      <c r="F433" s="31"/>
      <c r="G433" s="38"/>
      <c r="H433" s="38"/>
      <c r="I433" s="38"/>
      <c r="J433" s="39"/>
      <c r="K433" s="38" t="str">
        <f t="shared" si="6"/>
        <v/>
      </c>
      <c r="L433" s="38"/>
    </row>
    <row r="434" spans="1:12" x14ac:dyDescent="0.35">
      <c r="B434" s="37"/>
      <c r="C434" s="30"/>
      <c r="D434" s="31"/>
      <c r="E434" s="38"/>
      <c r="F434" s="31"/>
      <c r="G434" s="38"/>
      <c r="H434" s="38"/>
      <c r="I434" s="38"/>
      <c r="J434" s="39"/>
      <c r="K434" s="38" t="str">
        <f t="shared" si="6"/>
        <v/>
      </c>
      <c r="L434" s="38"/>
    </row>
    <row r="435" spans="1:12" x14ac:dyDescent="0.35">
      <c r="B435" s="37"/>
      <c r="C435" s="30"/>
      <c r="D435" s="31"/>
      <c r="E435" s="38"/>
      <c r="F435" s="31"/>
      <c r="G435" s="38"/>
      <c r="H435" s="38"/>
      <c r="I435" s="38"/>
      <c r="J435" s="39"/>
      <c r="K435" s="38" t="str">
        <f t="shared" si="6"/>
        <v/>
      </c>
      <c r="L435" s="38"/>
    </row>
    <row r="436" spans="1:12" x14ac:dyDescent="0.35">
      <c r="B436" s="37"/>
      <c r="C436" s="30"/>
      <c r="D436" s="31"/>
      <c r="E436" s="38"/>
      <c r="F436" s="31"/>
      <c r="G436" s="38"/>
      <c r="H436" s="38"/>
      <c r="I436" s="38"/>
      <c r="J436" s="39"/>
      <c r="K436" s="38" t="str">
        <f t="shared" si="6"/>
        <v/>
      </c>
      <c r="L436" s="38"/>
    </row>
    <row r="437" spans="1:12" x14ac:dyDescent="0.35">
      <c r="B437" s="37"/>
      <c r="C437" s="30"/>
      <c r="D437" s="31"/>
      <c r="E437" s="38"/>
      <c r="F437" s="31"/>
      <c r="G437" s="38"/>
      <c r="H437" s="38"/>
      <c r="I437" s="38"/>
      <c r="J437" s="39"/>
      <c r="K437" s="38" t="str">
        <f t="shared" si="6"/>
        <v/>
      </c>
      <c r="L437" s="38"/>
    </row>
    <row r="438" spans="1:12" x14ac:dyDescent="0.35">
      <c r="B438" s="37"/>
      <c r="C438" s="30"/>
      <c r="D438" s="31"/>
      <c r="E438" s="38"/>
      <c r="F438" s="31"/>
      <c r="G438" s="38"/>
      <c r="H438" s="38"/>
      <c r="I438" s="38"/>
      <c r="J438" s="39"/>
      <c r="K438" s="38" t="str">
        <f t="shared" si="6"/>
        <v/>
      </c>
      <c r="L438" s="38"/>
    </row>
    <row r="439" spans="1:12" x14ac:dyDescent="0.35">
      <c r="B439" s="37"/>
      <c r="C439" s="30"/>
      <c r="D439" s="31"/>
      <c r="E439" s="38"/>
      <c r="F439" s="31"/>
      <c r="G439" s="38"/>
      <c r="H439" s="38"/>
      <c r="I439" s="38"/>
      <c r="J439" s="39"/>
      <c r="K439" s="38" t="str">
        <f t="shared" si="6"/>
        <v/>
      </c>
      <c r="L439" s="38"/>
    </row>
    <row r="440" spans="1:12" x14ac:dyDescent="0.35">
      <c r="B440" s="37"/>
      <c r="C440" s="30"/>
      <c r="D440" s="31"/>
      <c r="E440" s="38"/>
      <c r="F440" s="31"/>
      <c r="G440" s="38"/>
      <c r="H440" s="38"/>
      <c r="I440" s="38"/>
      <c r="J440" s="39"/>
      <c r="K440" s="38" t="str">
        <f t="shared" si="6"/>
        <v/>
      </c>
      <c r="L440" s="38"/>
    </row>
    <row r="441" spans="1:12" x14ac:dyDescent="0.35">
      <c r="B441" s="37"/>
      <c r="C441" s="30"/>
      <c r="D441" s="31"/>
      <c r="E441" s="38"/>
      <c r="F441" s="31"/>
      <c r="G441" s="38"/>
      <c r="H441" s="38"/>
      <c r="I441" s="38"/>
      <c r="J441" s="39"/>
      <c r="K441" s="38" t="str">
        <f t="shared" si="6"/>
        <v/>
      </c>
      <c r="L441" s="38"/>
    </row>
    <row r="442" spans="1:12" x14ac:dyDescent="0.35">
      <c r="B442" s="37"/>
      <c r="C442" s="30"/>
      <c r="D442" s="31"/>
      <c r="E442" s="38"/>
      <c r="F442" s="31"/>
      <c r="G442" s="38"/>
      <c r="H442" s="38"/>
      <c r="I442" s="38"/>
      <c r="J442" s="39"/>
      <c r="K442" s="38" t="str">
        <f t="shared" si="6"/>
        <v/>
      </c>
      <c r="L442" s="38"/>
    </row>
    <row r="443" spans="1:12" x14ac:dyDescent="0.35">
      <c r="A443" s="20"/>
      <c r="B443" s="37"/>
      <c r="C443" s="30"/>
      <c r="D443" s="31"/>
      <c r="E443" s="38"/>
      <c r="F443" s="31"/>
      <c r="G443" s="38"/>
      <c r="H443" s="38"/>
      <c r="I443" s="38"/>
      <c r="J443" s="39"/>
      <c r="K443" s="38" t="str">
        <f t="shared" si="6"/>
        <v/>
      </c>
      <c r="L443" s="38"/>
    </row>
    <row r="444" spans="1:12" ht="14.5" customHeight="1" x14ac:dyDescent="0.35">
      <c r="B444" s="64" t="s">
        <v>31</v>
      </c>
      <c r="C444" s="64"/>
      <c r="D444" s="64"/>
      <c r="E444" s="64"/>
      <c r="F444" s="64"/>
      <c r="G444" s="64"/>
      <c r="H444" s="64"/>
      <c r="I444" s="64"/>
      <c r="J444" s="64"/>
    </row>
    <row r="445" spans="1:12" x14ac:dyDescent="0.35">
      <c r="B445" s="63"/>
      <c r="C445" s="63"/>
      <c r="D445" s="63"/>
      <c r="E445" s="63"/>
      <c r="F445" s="63"/>
      <c r="G445" s="63"/>
      <c r="H445" s="63"/>
      <c r="I445" s="63"/>
      <c r="J445" s="63"/>
    </row>
    <row r="446" spans="1:12" x14ac:dyDescent="0.35">
      <c r="B446" s="33"/>
      <c r="C446" s="33"/>
      <c r="D446" s="33"/>
      <c r="E446" s="33"/>
      <c r="F446" s="33"/>
      <c r="G446" s="33"/>
      <c r="H446" s="33"/>
      <c r="I446" s="33"/>
      <c r="J446" s="33"/>
    </row>
  </sheetData>
  <sheetProtection sheet="1" objects="1" scenarios="1" insertRows="0"/>
  <mergeCells count="3">
    <mergeCell ref="D4:J4"/>
    <mergeCell ref="D5:J5"/>
    <mergeCell ref="B444:J445"/>
  </mergeCells>
  <phoneticPr fontId="19" type="noConversion"/>
  <dataValidations count="3">
    <dataValidation type="list" allowBlank="1" showInputMessage="1" showErrorMessage="1" sqref="H11:H443" xr:uid="{441189CA-F860-42DE-B0E6-E0E826AAD931}">
      <formula1>Matkanpituudenlähde</formula1>
    </dataValidation>
    <dataValidation type="list" allowBlank="1" showInputMessage="1" showErrorMessage="1" sqref="L11:L443" xr:uid="{8DE596CB-5E71-403B-BBC1-1471AD426085}">
      <formula1>asiakkaat</formula1>
    </dataValidation>
    <dataValidation type="decimal" operator="greaterThanOrEqual" allowBlank="1" showInputMessage="1" showErrorMessage="1" sqref="F11:F443 D11:D443" xr:uid="{6AA957C3-8736-4DA5-B235-4CC86D4AD430}">
      <formula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AAF9-F070-4DE9-8655-51579EF9F4E3}">
  <dimension ref="B2:I31"/>
  <sheetViews>
    <sheetView zoomScaleNormal="100" workbookViewId="0"/>
  </sheetViews>
  <sheetFormatPr defaultColWidth="8.7265625" defaultRowHeight="14.5" x14ac:dyDescent="0.35"/>
  <cols>
    <col min="1" max="1" width="8.7265625" style="7"/>
    <col min="2" max="2" width="30.26953125" style="7" customWidth="1"/>
    <col min="3" max="3" width="16.81640625" style="7" customWidth="1"/>
    <col min="4" max="4" width="15.54296875" style="7" customWidth="1"/>
    <col min="5" max="5" width="26.453125" style="7" customWidth="1"/>
    <col min="6" max="6" width="20.453125" style="7" customWidth="1"/>
    <col min="7" max="7" width="30.7265625" style="7" customWidth="1"/>
    <col min="8" max="8" width="16.453125" style="7" customWidth="1"/>
    <col min="9" max="9" width="14.54296875" style="7" customWidth="1"/>
    <col min="10" max="16384" width="8.7265625" style="7"/>
  </cols>
  <sheetData>
    <row r="2" spans="2:9" ht="23.5" x14ac:dyDescent="0.55000000000000004">
      <c r="B2" s="8" t="s">
        <v>56</v>
      </c>
    </row>
    <row r="4" spans="2:9" x14ac:dyDescent="0.35">
      <c r="B4" s="18" t="str">
        <f>B_ENERGIANKULUTUS!B4</f>
        <v>Tarkastelussa olevan kuljetuskokonaisuuden nimi:</v>
      </c>
      <c r="D4" s="65" t="str">
        <f>A_ALOITA_TÄSTÄ!D6</f>
        <v>Maitokuljetukset</v>
      </c>
      <c r="E4" s="65"/>
      <c r="F4" s="65">
        <f>B_ENERGIANKULUTUS!E4</f>
        <v>0</v>
      </c>
      <c r="G4" s="65"/>
      <c r="H4" s="65"/>
      <c r="I4" s="65" t="e">
        <f>B_ENERGIANKULUTUS!#REF!</f>
        <v>#REF!</v>
      </c>
    </row>
    <row r="5" spans="2:9" x14ac:dyDescent="0.35">
      <c r="B5" s="18" t="str">
        <f>B_ENERGIANKULUTUS!B5</f>
        <v xml:space="preserve">Tarkasteluajanjakso </v>
      </c>
      <c r="D5" s="65" t="str">
        <f>A_ALOITA_TÄSTÄ!D8</f>
        <v>1.1.2024-31.12.2024</v>
      </c>
      <c r="E5" s="65"/>
      <c r="F5" s="65">
        <f>B_ENERGIANKULUTUS!E5</f>
        <v>0</v>
      </c>
      <c r="G5" s="65"/>
      <c r="H5" s="65"/>
      <c r="I5" s="65" t="e">
        <f>B_ENERGIANKULUTUS!#REF!</f>
        <v>#REF!</v>
      </c>
    </row>
    <row r="6" spans="2:9" x14ac:dyDescent="0.35">
      <c r="B6" s="25"/>
    </row>
    <row r="7" spans="2:9" x14ac:dyDescent="0.35">
      <c r="B7" s="18" t="s">
        <v>57</v>
      </c>
    </row>
    <row r="8" spans="2:9" x14ac:dyDescent="0.35">
      <c r="B8" s="25"/>
    </row>
    <row r="9" spans="2:9" ht="16" x14ac:dyDescent="0.45">
      <c r="B9" s="25" t="s">
        <v>58</v>
      </c>
    </row>
    <row r="10" spans="2:9" x14ac:dyDescent="0.35">
      <c r="B10" s="25"/>
      <c r="F10" s="40"/>
    </row>
    <row r="11" spans="2:9" ht="31" x14ac:dyDescent="0.35">
      <c r="B11" s="70" t="s">
        <v>59</v>
      </c>
      <c r="C11" s="71"/>
      <c r="D11" s="72"/>
      <c r="E11" s="27" t="s">
        <v>60</v>
      </c>
      <c r="F11" s="27" t="s">
        <v>61</v>
      </c>
      <c r="G11" s="27" t="str">
        <f>IF(Taustatiedot!$L$11&gt;0,"Itse syötettävät arvot","")</f>
        <v/>
      </c>
      <c r="H11" s="41"/>
    </row>
    <row r="12" spans="2:9" ht="24" x14ac:dyDescent="0.35">
      <c r="B12" s="67" t="s">
        <v>62</v>
      </c>
      <c r="C12" s="68"/>
      <c r="D12" s="69"/>
      <c r="E12" s="29" t="s">
        <v>63</v>
      </c>
      <c r="F12" s="29" t="s">
        <v>64</v>
      </c>
      <c r="G12" s="29" t="str">
        <f>IF(Taustatiedot!$L$11&gt;0,"Jos käytät esim. polttoaineen myyjän antamia arvoja, syötä tähän WTW-CO2e-intensiteetti.","")</f>
        <v/>
      </c>
      <c r="H12" s="42"/>
    </row>
    <row r="13" spans="2:9" x14ac:dyDescent="0.35">
      <c r="B13" s="19" t="str">
        <f>Taustatiedot!B5</f>
        <v>Diesel</v>
      </c>
      <c r="C13" s="43">
        <f>SUMIFS(B_ENERGIANKULUTUS!$D$14:$D$35,B_ENERGIANKULUTUS!$C$14:$C$35,D_KASVIHUONEKAASUPÄÄSTÖT!B13)</f>
        <v>0</v>
      </c>
      <c r="D13" s="19" t="s">
        <v>65</v>
      </c>
      <c r="E13" s="19" t="s">
        <v>66</v>
      </c>
      <c r="F13" s="43">
        <f>C13*INDEX(Taustatiedot!$F$5:$J$10,MATCH(D_KASVIHUONEKAASUPÄÄSTÖT!B13,Taustatiedot!$E$5:$E$10,0),MATCH(D_KASVIHUONEKAASUPÄÄSTÖT!E13,Taustatiedot!$F$4:$J$4,0))</f>
        <v>0</v>
      </c>
      <c r="G13" s="44"/>
      <c r="H13" s="45" t="str">
        <f>IF(Taustatiedot!$L$11&gt;0,IF(E13=Taustatiedot!$B$22,"Syötä arvo sarakkeeseen G",""),"")</f>
        <v/>
      </c>
    </row>
    <row r="14" spans="2:9" x14ac:dyDescent="0.35">
      <c r="B14" s="19" t="str">
        <f>Taustatiedot!B6</f>
        <v>Uusiutuva diesel</v>
      </c>
      <c r="C14" s="43">
        <f>SUMIFS(B_ENERGIANKULUTUS!$D$14:$D$35,B_ENERGIANKULUTUS!$C$14:$C$35,D_KASVIHUONEKAASUPÄÄSTÖT!B14)</f>
        <v>0</v>
      </c>
      <c r="D14" s="19" t="s">
        <v>65</v>
      </c>
      <c r="E14" s="19" t="s">
        <v>66</v>
      </c>
      <c r="F14" s="43">
        <f>C14*INDEX(Taustatiedot!$F$5:$J$10,MATCH(D_KASVIHUONEKAASUPÄÄSTÖT!B14,Taustatiedot!$E$5:$E$10,0),MATCH(D_KASVIHUONEKAASUPÄÄSTÖT!E14,Taustatiedot!$F$4:$J$4,0))</f>
        <v>0</v>
      </c>
      <c r="G14" s="44"/>
      <c r="H14" s="45" t="str">
        <f>IF(Taustatiedot!$L$11&gt;0,IF(E14=Taustatiedot!$B$22,"Syötä arvo sarakkeeseen G",""),"")</f>
        <v/>
      </c>
    </row>
    <row r="15" spans="2:9" x14ac:dyDescent="0.35">
      <c r="B15" s="19" t="str">
        <f>Taustatiedot!B7</f>
        <v>Bensiini</v>
      </c>
      <c r="C15" s="43">
        <f>SUMIFS(B_ENERGIANKULUTUS!$D$14:$D$35,B_ENERGIANKULUTUS!$C$14:$C$35,D_KASVIHUONEKAASUPÄÄSTÖT!B15)</f>
        <v>0</v>
      </c>
      <c r="D15" s="19" t="s">
        <v>65</v>
      </c>
      <c r="E15" s="19" t="s">
        <v>66</v>
      </c>
      <c r="F15" s="43">
        <f>C15*INDEX(Taustatiedot!$F$5:$J$10,MATCH(D_KASVIHUONEKAASUPÄÄSTÖT!B15,Taustatiedot!$E$5:$E$10,0),MATCH(D_KASVIHUONEKAASUPÄÄSTÖT!E15,Taustatiedot!$F$4:$J$4,0))</f>
        <v>0</v>
      </c>
      <c r="G15" s="44"/>
      <c r="H15" s="45" t="str">
        <f>IF(Taustatiedot!$L$11&gt;0,IF(E15=Taustatiedot!$B$22,"Syötä arvo sarakkeeseen G",""),"")</f>
        <v/>
      </c>
    </row>
    <row r="16" spans="2:9" x14ac:dyDescent="0.35">
      <c r="B16" s="19" t="str">
        <f>Taustatiedot!B8</f>
        <v>Kaasu</v>
      </c>
      <c r="C16" s="43">
        <f>SUMIFS(B_ENERGIANKULUTUS!$D$14:$D$35,B_ENERGIANKULUTUS!$C$14:$C$35,D_KASVIHUONEKAASUPÄÄSTÖT!B16)</f>
        <v>20000</v>
      </c>
      <c r="D16" s="19" t="s">
        <v>67</v>
      </c>
      <c r="E16" s="19" t="s">
        <v>66</v>
      </c>
      <c r="F16" s="43">
        <f>C16*INDEX(Taustatiedot!$F$5:$J$10,MATCH(D_KASVIHUONEKAASUPÄÄSTÖT!B16,Taustatiedot!$E$5:$E$10,0),MATCH(D_KASVIHUONEKAASUPÄÄSTÖT!E16,Taustatiedot!$F$4:$J$4,0))</f>
        <v>18600</v>
      </c>
      <c r="G16" s="44"/>
      <c r="H16" s="45" t="str">
        <f>IF(Taustatiedot!$L$11&gt;0,IF(E16=Taustatiedot!$B$22,"Syötä arvo sarakkeeseen G",""),"")</f>
        <v/>
      </c>
    </row>
    <row r="17" spans="2:8" x14ac:dyDescent="0.35">
      <c r="B17" s="19" t="str">
        <f>Taustatiedot!B9</f>
        <v>Nesteytetty kaasu</v>
      </c>
      <c r="C17" s="43">
        <f>SUMIFS(B_ENERGIANKULUTUS!$D$14:$D$35,B_ENERGIANKULUTUS!$C$14:$C$35,D_KASVIHUONEKAASUPÄÄSTÖT!B17)</f>
        <v>0</v>
      </c>
      <c r="D17" s="19" t="s">
        <v>67</v>
      </c>
      <c r="E17" s="19" t="s">
        <v>66</v>
      </c>
      <c r="F17" s="43">
        <f>C17*INDEX(Taustatiedot!$F$5:$J$10,MATCH(D_KASVIHUONEKAASUPÄÄSTÖT!B17,Taustatiedot!$E$5:$E$10,0),MATCH(D_KASVIHUONEKAASUPÄÄSTÖT!E17,Taustatiedot!$F$4:$J$4,0))</f>
        <v>0</v>
      </c>
      <c r="G17" s="44"/>
      <c r="H17" s="45" t="str">
        <f>IF(Taustatiedot!$L$11&gt;0,IF(E17=Taustatiedot!$B$22,"Syötä arvo sarakkeeseen G",""),"")</f>
        <v/>
      </c>
    </row>
    <row r="18" spans="2:8" x14ac:dyDescent="0.35">
      <c r="B18" s="19" t="str">
        <f>Taustatiedot!B10</f>
        <v>Sähkö</v>
      </c>
      <c r="C18" s="43">
        <f>SUMIFS(B_ENERGIANKULUTUS!$D$14:$D$35,B_ENERGIANKULUTUS!$C$14:$C$35,D_KASVIHUONEKAASUPÄÄSTÖT!B18)</f>
        <v>0</v>
      </c>
      <c r="D18" s="19" t="s">
        <v>68</v>
      </c>
      <c r="E18" s="19" t="s">
        <v>66</v>
      </c>
      <c r="F18" s="43">
        <f>C18*INDEX(Taustatiedot!$F$5:$J$10,MATCH(D_KASVIHUONEKAASUPÄÄSTÖT!B18,Taustatiedot!$E$5:$E$10,0),MATCH(D_KASVIHUONEKAASUPÄÄSTÖT!E18,Taustatiedot!$F$4:$J$4,0))</f>
        <v>0</v>
      </c>
      <c r="G18" s="44"/>
      <c r="H18" s="45" t="str">
        <f>IF(Taustatiedot!$L$11&gt;0,IF(E18=Taustatiedot!$B$22,"Syötä arvo sarakkeeseen G",""),"")</f>
        <v/>
      </c>
    </row>
    <row r="19" spans="2:8" x14ac:dyDescent="0.35">
      <c r="B19" s="46"/>
    </row>
    <row r="20" spans="2:8" ht="16.5" x14ac:dyDescent="0.45">
      <c r="B20" s="18" t="s">
        <v>69</v>
      </c>
      <c r="F20" s="43">
        <f>SUM(F13:F18)</f>
        <v>18600</v>
      </c>
      <c r="G20" s="7" t="s">
        <v>70</v>
      </c>
    </row>
    <row r="21" spans="2:8" ht="16.5" x14ac:dyDescent="0.45">
      <c r="B21" s="18" t="s">
        <v>71</v>
      </c>
      <c r="F21" s="43">
        <f>(B_ENERGIANKULUTUS!E9*Taustatiedot!F14)+(B_ENERGIANKULUTUS!E10*Taustatiedot!F15)</f>
        <v>0.22500000000000001</v>
      </c>
      <c r="G21" s="7" t="s">
        <v>70</v>
      </c>
    </row>
    <row r="23" spans="2:8" ht="16.5" x14ac:dyDescent="0.45">
      <c r="B23" s="18" t="s">
        <v>72</v>
      </c>
      <c r="F23" s="43">
        <f>F20+F21</f>
        <v>18600.224999999999</v>
      </c>
      <c r="G23" s="7" t="s">
        <v>70</v>
      </c>
    </row>
    <row r="24" spans="2:8" x14ac:dyDescent="0.35">
      <c r="B24" s="18" t="s">
        <v>73</v>
      </c>
      <c r="F24" s="43">
        <f>SUM(C_KULJETUSSUORITE!J11:J443)</f>
        <v>654846.5</v>
      </c>
      <c r="G24" s="7" t="str">
        <f>C_KULJETUSSUORITE!K11</f>
        <v>tkm</v>
      </c>
    </row>
    <row r="25" spans="2:8" x14ac:dyDescent="0.35">
      <c r="B25" s="18" t="s">
        <v>74</v>
      </c>
      <c r="F25" s="47">
        <f>IFERROR(F23*1000/F24,"")</f>
        <v>28.403946573739038</v>
      </c>
      <c r="G25" s="48" t="s">
        <v>75</v>
      </c>
    </row>
    <row r="27" spans="2:8" x14ac:dyDescent="0.35">
      <c r="B27" s="18"/>
    </row>
    <row r="29" spans="2:8" x14ac:dyDescent="0.35">
      <c r="B29" s="18"/>
    </row>
    <row r="30" spans="2:8" x14ac:dyDescent="0.35">
      <c r="B30" s="49"/>
    </row>
    <row r="31" spans="2:8" x14ac:dyDescent="0.35">
      <c r="B31" s="18"/>
      <c r="H31" s="6"/>
    </row>
  </sheetData>
  <sheetProtection sheet="1" objects="1" scenarios="1"/>
  <mergeCells count="4">
    <mergeCell ref="D4:I4"/>
    <mergeCell ref="D5:I5"/>
    <mergeCell ref="B12:D12"/>
    <mergeCell ref="B11:D11"/>
  </mergeCells>
  <dataValidations count="1">
    <dataValidation type="list" allowBlank="1" showInputMessage="1" showErrorMessage="1" sqref="E13:E18" xr:uid="{0740A257-1907-4E31-AA33-707350488D75}">
      <formula1>CO2intensiteetti</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92E1D-D3AE-4619-B185-62EDBD28D79F}">
  <dimension ref="B2:J22"/>
  <sheetViews>
    <sheetView zoomScale="99" zoomScaleNormal="130" workbookViewId="0"/>
  </sheetViews>
  <sheetFormatPr defaultColWidth="8.7265625" defaultRowHeight="14.5" x14ac:dyDescent="0.35"/>
  <cols>
    <col min="1" max="1" width="8.7265625" style="7"/>
    <col min="2" max="2" width="32.453125" style="7" customWidth="1"/>
    <col min="3" max="3" width="24.1796875" style="7" customWidth="1"/>
    <col min="4" max="4" width="31.26953125" style="7" customWidth="1"/>
    <col min="5" max="16384" width="8.7265625" style="7"/>
  </cols>
  <sheetData>
    <row r="2" spans="2:10" ht="23.5" x14ac:dyDescent="0.55000000000000004">
      <c r="B2" s="59" t="s">
        <v>76</v>
      </c>
    </row>
    <row r="4" spans="2:10" x14ac:dyDescent="0.35">
      <c r="B4" s="18" t="str">
        <f>B_ENERGIANKULUTUS!B4</f>
        <v>Tarkastelussa olevan kuljetuskokonaisuuden nimi:</v>
      </c>
      <c r="D4" s="65" t="str">
        <f>A_ALOITA_TÄSTÄ!D6</f>
        <v>Maitokuljetukset</v>
      </c>
      <c r="E4" s="65"/>
      <c r="F4" s="65">
        <f>B_ENERGIANKULUTUS!E4</f>
        <v>0</v>
      </c>
      <c r="G4" s="65">
        <f>B_ENERGIANKULUTUS!F4</f>
        <v>0</v>
      </c>
      <c r="H4" s="65"/>
      <c r="I4" s="65" t="e">
        <f>B_ENERGIANKULUTUS!#REF!</f>
        <v>#REF!</v>
      </c>
    </row>
    <row r="5" spans="2:10" x14ac:dyDescent="0.35">
      <c r="B5" s="18" t="str">
        <f>B_ENERGIANKULUTUS!B5</f>
        <v xml:space="preserve">Tarkasteluajanjakso </v>
      </c>
      <c r="D5" s="65" t="str">
        <f>A_ALOITA_TÄSTÄ!D8</f>
        <v>1.1.2024-31.12.2024</v>
      </c>
      <c r="E5" s="65"/>
      <c r="F5" s="65">
        <f>B_ENERGIANKULUTUS!E5</f>
        <v>0</v>
      </c>
      <c r="G5" s="65">
        <f>B_ENERGIANKULUTUS!F5</f>
        <v>0</v>
      </c>
      <c r="H5" s="65"/>
      <c r="I5" s="65" t="e">
        <f>B_ENERGIANKULUTUS!#REF!</f>
        <v>#REF!</v>
      </c>
    </row>
    <row r="6" spans="2:10" x14ac:dyDescent="0.35">
      <c r="B6" s="25"/>
    </row>
    <row r="7" spans="2:10" x14ac:dyDescent="0.35">
      <c r="B7" s="18" t="str">
        <f>D_KASVIHUONEKAASUPÄÄSTÖT!B23</f>
        <v>KASVIHUONEKAASUPÄÄSTÖT YHTEENSÄ</v>
      </c>
      <c r="D7" s="50">
        <f>D_KASVIHUONEKAASUPÄÄSTÖT!F23</f>
        <v>18600.224999999999</v>
      </c>
      <c r="E7" s="7" t="str">
        <f>D_KASVIHUONEKAASUPÄÄSTÖT!G23</f>
        <v>kg CO2e</v>
      </c>
    </row>
    <row r="8" spans="2:10" x14ac:dyDescent="0.35">
      <c r="B8" s="18" t="str">
        <f>D_KASVIHUONEKAASUPÄÄSTÖT!B25</f>
        <v>KULJETUSSUORITEKOHTAISET KASVIHUONEKAASUPÄÄSTÖT</v>
      </c>
      <c r="D8" s="51">
        <f>D_KASVIHUONEKAASUPÄÄSTÖT!F25</f>
        <v>28.403946573739038</v>
      </c>
      <c r="E8" s="7" t="str">
        <f>D_KASVIHUONEKAASUPÄÄSTÖT!G25</f>
        <v>g CO2e / tkm (tai muu yksikkö, jos näin valittu)</v>
      </c>
    </row>
    <row r="10" spans="2:10" x14ac:dyDescent="0.35">
      <c r="B10" s="18" t="s">
        <v>77</v>
      </c>
    </row>
    <row r="11" spans="2:10" x14ac:dyDescent="0.35">
      <c r="B11" s="18" t="str">
        <f>A_ALOITA_TÄSTÄ!B20</f>
        <v>Asiakkaan nimi tai muu tunnistetieto</v>
      </c>
      <c r="C11" s="18" t="s">
        <v>78</v>
      </c>
      <c r="D11" s="18" t="s">
        <v>79</v>
      </c>
    </row>
    <row r="12" spans="2:10" ht="15" customHeight="1" x14ac:dyDescent="0.35">
      <c r="B12" s="19" t="str">
        <f>A_ALOITA_TÄSTÄ!B21</f>
        <v>Meijeri Oy</v>
      </c>
      <c r="C12" s="50">
        <f>SUMIFS(C_KULJETUSSUORITE!$J$11:$J$443,C_KULJETUSSUORITE!$L$11:$L$443,E_RAPORTTI!B12)</f>
        <v>654846.5</v>
      </c>
      <c r="D12" s="50">
        <f t="shared" ref="D12:D22" si="0">IFERROR(C12*$D$8/1000,"")</f>
        <v>18600.224999999999</v>
      </c>
      <c r="E12" s="7" t="str">
        <f>$E$7</f>
        <v>kg CO2e</v>
      </c>
      <c r="F12" s="73" t="s">
        <v>80</v>
      </c>
      <c r="G12" s="73"/>
      <c r="H12" s="73"/>
      <c r="I12" s="73"/>
      <c r="J12" s="73"/>
    </row>
    <row r="13" spans="2:10" x14ac:dyDescent="0.35">
      <c r="B13" s="19">
        <f>A_ALOITA_TÄSTÄ!B22</f>
        <v>0</v>
      </c>
      <c r="C13" s="50">
        <f>SUMIFS(C_KULJETUSSUORITE!$J$11:$J$443,C_KULJETUSSUORITE!$L$11:$L$443,E_RAPORTTI!B13)</f>
        <v>0</v>
      </c>
      <c r="D13" s="50">
        <f t="shared" si="0"/>
        <v>0</v>
      </c>
      <c r="E13" s="7" t="str">
        <f t="shared" ref="E13:E22" si="1">$E$7</f>
        <v>kg CO2e</v>
      </c>
      <c r="F13" s="73"/>
      <c r="G13" s="73"/>
      <c r="H13" s="73"/>
      <c r="I13" s="73"/>
      <c r="J13" s="73"/>
    </row>
    <row r="14" spans="2:10" x14ac:dyDescent="0.35">
      <c r="B14" s="19">
        <f>A_ALOITA_TÄSTÄ!B23</f>
        <v>0</v>
      </c>
      <c r="C14" s="50">
        <f>SUMIFS(C_KULJETUSSUORITE!$J$11:$J$443,C_KULJETUSSUORITE!$L$11:$L$443,E_RAPORTTI!B14)</f>
        <v>0</v>
      </c>
      <c r="D14" s="50">
        <f t="shared" si="0"/>
        <v>0</v>
      </c>
      <c r="E14" s="7" t="str">
        <f t="shared" si="1"/>
        <v>kg CO2e</v>
      </c>
      <c r="F14" s="73"/>
      <c r="G14" s="73"/>
      <c r="H14" s="73"/>
      <c r="I14" s="73"/>
      <c r="J14" s="73"/>
    </row>
    <row r="15" spans="2:10" x14ac:dyDescent="0.35">
      <c r="B15" s="19">
        <f>A_ALOITA_TÄSTÄ!B24</f>
        <v>0</v>
      </c>
      <c r="C15" s="50">
        <f>SUMIFS(C_KULJETUSSUORITE!$J$11:$J$443,C_KULJETUSSUORITE!$L$11:$L$443,E_RAPORTTI!B15)</f>
        <v>0</v>
      </c>
      <c r="D15" s="50">
        <f t="shared" si="0"/>
        <v>0</v>
      </c>
      <c r="E15" s="7" t="str">
        <f t="shared" si="1"/>
        <v>kg CO2e</v>
      </c>
      <c r="F15" s="73"/>
      <c r="G15" s="73"/>
      <c r="H15" s="73"/>
      <c r="I15" s="73"/>
      <c r="J15" s="73"/>
    </row>
    <row r="16" spans="2:10" x14ac:dyDescent="0.35">
      <c r="B16" s="19">
        <f>A_ALOITA_TÄSTÄ!B25</f>
        <v>0</v>
      </c>
      <c r="C16" s="50">
        <f>SUMIFS(C_KULJETUSSUORITE!$J$11:$J$443,C_KULJETUSSUORITE!$L$11:$L$443,E_RAPORTTI!B16)</f>
        <v>0</v>
      </c>
      <c r="D16" s="50">
        <f t="shared" si="0"/>
        <v>0</v>
      </c>
      <c r="E16" s="7" t="str">
        <f t="shared" si="1"/>
        <v>kg CO2e</v>
      </c>
    </row>
    <row r="17" spans="2:5" x14ac:dyDescent="0.35">
      <c r="B17" s="19">
        <f>A_ALOITA_TÄSTÄ!B26</f>
        <v>0</v>
      </c>
      <c r="C17" s="50">
        <f>SUMIFS(C_KULJETUSSUORITE!$J$11:$J$443,C_KULJETUSSUORITE!$L$11:$L$443,E_RAPORTTI!B17)</f>
        <v>0</v>
      </c>
      <c r="D17" s="50">
        <f t="shared" si="0"/>
        <v>0</v>
      </c>
      <c r="E17" s="7" t="str">
        <f t="shared" si="1"/>
        <v>kg CO2e</v>
      </c>
    </row>
    <row r="18" spans="2:5" x14ac:dyDescent="0.35">
      <c r="B18" s="19">
        <f>A_ALOITA_TÄSTÄ!B27</f>
        <v>0</v>
      </c>
      <c r="C18" s="50">
        <f>SUMIFS(C_KULJETUSSUORITE!$J$11:$J$443,C_KULJETUSSUORITE!$L$11:$L$443,E_RAPORTTI!B18)</f>
        <v>0</v>
      </c>
      <c r="D18" s="50">
        <f t="shared" si="0"/>
        <v>0</v>
      </c>
      <c r="E18" s="7" t="str">
        <f t="shared" si="1"/>
        <v>kg CO2e</v>
      </c>
    </row>
    <row r="19" spans="2:5" x14ac:dyDescent="0.35">
      <c r="B19" s="19">
        <f>A_ALOITA_TÄSTÄ!B28</f>
        <v>0</v>
      </c>
      <c r="C19" s="50">
        <f>SUMIFS(C_KULJETUSSUORITE!$J$11:$J$443,C_KULJETUSSUORITE!$L$11:$L$443,E_RAPORTTI!B19)</f>
        <v>0</v>
      </c>
      <c r="D19" s="50">
        <f t="shared" si="0"/>
        <v>0</v>
      </c>
      <c r="E19" s="7" t="str">
        <f t="shared" si="1"/>
        <v>kg CO2e</v>
      </c>
    </row>
    <row r="20" spans="2:5" x14ac:dyDescent="0.35">
      <c r="B20" s="19">
        <f>A_ALOITA_TÄSTÄ!B29</f>
        <v>0</v>
      </c>
      <c r="C20" s="50">
        <f>SUMIFS(C_KULJETUSSUORITE!$J$11:$J$443,C_KULJETUSSUORITE!$L$11:$L$443,E_RAPORTTI!B20)</f>
        <v>0</v>
      </c>
      <c r="D20" s="50">
        <f t="shared" si="0"/>
        <v>0</v>
      </c>
      <c r="E20" s="7" t="str">
        <f t="shared" si="1"/>
        <v>kg CO2e</v>
      </c>
    </row>
    <row r="21" spans="2:5" x14ac:dyDescent="0.35">
      <c r="B21" s="19">
        <f>A_ALOITA_TÄSTÄ!B30</f>
        <v>0</v>
      </c>
      <c r="C21" s="50">
        <f>SUMIFS(C_KULJETUSSUORITE!$J$11:$J$443,C_KULJETUSSUORITE!$L$11:$L$443,E_RAPORTTI!B21)</f>
        <v>0</v>
      </c>
      <c r="D21" s="50">
        <f t="shared" si="0"/>
        <v>0</v>
      </c>
      <c r="E21" s="7" t="str">
        <f t="shared" si="1"/>
        <v>kg CO2e</v>
      </c>
    </row>
    <row r="22" spans="2:5" x14ac:dyDescent="0.35">
      <c r="B22" s="19">
        <f>A_ALOITA_TÄSTÄ!B31</f>
        <v>0</v>
      </c>
      <c r="C22" s="50">
        <f>SUMIFS(C_KULJETUSSUORITE!$J$11:$J$443,C_KULJETUSSUORITE!$L$11:$L$443,E_RAPORTTI!B22)</f>
        <v>0</v>
      </c>
      <c r="D22" s="50">
        <f t="shared" si="0"/>
        <v>0</v>
      </c>
      <c r="E22" s="7" t="str">
        <f t="shared" si="1"/>
        <v>kg CO2e</v>
      </c>
    </row>
  </sheetData>
  <sheetProtection sheet="1" objects="1" scenarios="1"/>
  <mergeCells count="3">
    <mergeCell ref="D4:I4"/>
    <mergeCell ref="D5:I5"/>
    <mergeCell ref="F12:J1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19888-BC42-4FD9-8371-E68D3D38848F}">
  <dimension ref="B1:L26"/>
  <sheetViews>
    <sheetView workbookViewId="0"/>
  </sheetViews>
  <sheetFormatPr defaultRowHeight="14.5" x14ac:dyDescent="0.35"/>
  <cols>
    <col min="2" max="2" width="17.453125" customWidth="1"/>
    <col min="3" max="3" width="11.7265625" customWidth="1"/>
    <col min="5" max="5" width="14.26953125" customWidth="1"/>
    <col min="6" max="9" width="15" customWidth="1"/>
    <col min="10" max="10" width="13.81640625" customWidth="1"/>
    <col min="11" max="11" width="22.54296875" customWidth="1"/>
    <col min="12" max="12" width="16.54296875" bestFit="1" customWidth="1"/>
    <col min="13" max="13" width="12.453125" customWidth="1"/>
  </cols>
  <sheetData>
    <row r="1" spans="2:12" x14ac:dyDescent="0.35">
      <c r="B1" s="2"/>
    </row>
    <row r="2" spans="2:12" x14ac:dyDescent="0.35">
      <c r="B2" s="1" t="s">
        <v>81</v>
      </c>
      <c r="E2" s="1" t="s">
        <v>82</v>
      </c>
    </row>
    <row r="4" spans="2:12" x14ac:dyDescent="0.35">
      <c r="B4" s="1" t="s">
        <v>83</v>
      </c>
      <c r="C4" s="1" t="s">
        <v>22</v>
      </c>
      <c r="F4" t="str">
        <f>B18</f>
        <v>Ohjeen suositus 2023</v>
      </c>
      <c r="G4" t="str">
        <f>B19</f>
        <v>Ohjeen suositus 2024</v>
      </c>
      <c r="H4" t="str">
        <f>B20</f>
        <v>Ohjeen suositus 2025</v>
      </c>
      <c r="I4" t="s">
        <v>84</v>
      </c>
      <c r="J4" t="str">
        <f>B22</f>
        <v>Itse syötettävä arvo</v>
      </c>
      <c r="K4" t="s">
        <v>85</v>
      </c>
      <c r="L4" t="s">
        <v>86</v>
      </c>
    </row>
    <row r="5" spans="2:12" x14ac:dyDescent="0.35">
      <c r="B5" t="s">
        <v>29</v>
      </c>
      <c r="C5" t="s">
        <v>65</v>
      </c>
      <c r="E5" t="str">
        <f t="shared" ref="E5:E10" si="0">B5</f>
        <v>Diesel</v>
      </c>
      <c r="F5" s="3">
        <v>3</v>
      </c>
      <c r="G5" s="3">
        <v>3</v>
      </c>
      <c r="H5" s="3">
        <v>2.99</v>
      </c>
      <c r="I5" s="3">
        <v>3.11</v>
      </c>
      <c r="J5">
        <f>D_KASVIHUONEKAASUPÄÄSTÖT!G13</f>
        <v>0</v>
      </c>
      <c r="K5" t="str">
        <f>D_KASVIHUONEKAASUPÄÄSTÖT!E13</f>
        <v>Ohjeen suositus 2024</v>
      </c>
      <c r="L5">
        <f t="shared" ref="L5:L10" si="1">IF(K5=$B$22,1,0)</f>
        <v>0</v>
      </c>
    </row>
    <row r="6" spans="2:12" x14ac:dyDescent="0.35">
      <c r="B6" t="s">
        <v>87</v>
      </c>
      <c r="C6" t="s">
        <v>65</v>
      </c>
      <c r="E6" t="str">
        <f t="shared" si="0"/>
        <v>Uusiutuva diesel</v>
      </c>
      <c r="F6" s="3">
        <v>0.97</v>
      </c>
      <c r="G6" s="3">
        <v>0.97</v>
      </c>
      <c r="H6" s="3">
        <v>0.97</v>
      </c>
      <c r="I6" s="3">
        <v>0.97</v>
      </c>
      <c r="J6">
        <f>D_KASVIHUONEKAASUPÄÄSTÖT!G14</f>
        <v>0</v>
      </c>
      <c r="K6" t="str">
        <f>D_KASVIHUONEKAASUPÄÄSTÖT!E14</f>
        <v>Ohjeen suositus 2024</v>
      </c>
      <c r="L6">
        <f t="shared" si="1"/>
        <v>0</v>
      </c>
    </row>
    <row r="7" spans="2:12" x14ac:dyDescent="0.35">
      <c r="B7" t="s">
        <v>88</v>
      </c>
      <c r="C7" t="s">
        <v>65</v>
      </c>
      <c r="E7" t="str">
        <f t="shared" si="0"/>
        <v>Bensiini</v>
      </c>
      <c r="F7" s="3">
        <v>2.91</v>
      </c>
      <c r="G7" s="3">
        <v>2.91</v>
      </c>
      <c r="H7" s="3">
        <v>2.91</v>
      </c>
      <c r="I7" s="3">
        <v>2.85</v>
      </c>
      <c r="J7">
        <f>D_KASVIHUONEKAASUPÄÄSTÖT!G15</f>
        <v>0</v>
      </c>
      <c r="K7" t="str">
        <f>D_KASVIHUONEKAASUPÄÄSTÖT!E15</f>
        <v>Ohjeen suositus 2024</v>
      </c>
      <c r="L7">
        <f t="shared" si="1"/>
        <v>0</v>
      </c>
    </row>
    <row r="8" spans="2:12" x14ac:dyDescent="0.35">
      <c r="B8" t="s">
        <v>89</v>
      </c>
      <c r="C8" t="s">
        <v>67</v>
      </c>
      <c r="E8" t="str">
        <f t="shared" si="0"/>
        <v>Kaasu</v>
      </c>
      <c r="F8" s="3">
        <v>0.93</v>
      </c>
      <c r="G8" s="3">
        <v>0.93</v>
      </c>
      <c r="H8" s="3">
        <v>0.93</v>
      </c>
      <c r="I8" s="3">
        <v>1.31</v>
      </c>
      <c r="J8">
        <f>D_KASVIHUONEKAASUPÄÄSTÖT!G16</f>
        <v>0</v>
      </c>
      <c r="K8" t="str">
        <f>D_KASVIHUONEKAASUPÄÄSTÖT!E16</f>
        <v>Ohjeen suositus 2024</v>
      </c>
      <c r="L8">
        <f t="shared" si="1"/>
        <v>0</v>
      </c>
    </row>
    <row r="9" spans="2:12" x14ac:dyDescent="0.35">
      <c r="B9" t="s">
        <v>90</v>
      </c>
      <c r="C9" t="s">
        <v>67</v>
      </c>
      <c r="E9" t="str">
        <f t="shared" si="0"/>
        <v>Nesteytetty kaasu</v>
      </c>
      <c r="F9" s="3">
        <v>1.52</v>
      </c>
      <c r="G9" s="3">
        <v>1.52</v>
      </c>
      <c r="H9" s="3">
        <v>1.52</v>
      </c>
      <c r="I9" s="3">
        <v>1.52</v>
      </c>
      <c r="J9">
        <f>D_KASVIHUONEKAASUPÄÄSTÖT!G17</f>
        <v>0</v>
      </c>
      <c r="K9" t="str">
        <f>D_KASVIHUONEKAASUPÄÄSTÖT!E17</f>
        <v>Ohjeen suositus 2024</v>
      </c>
      <c r="L9">
        <f t="shared" si="1"/>
        <v>0</v>
      </c>
    </row>
    <row r="10" spans="2:12" x14ac:dyDescent="0.35">
      <c r="B10" t="s">
        <v>91</v>
      </c>
      <c r="C10" t="s">
        <v>68</v>
      </c>
      <c r="E10" t="str">
        <f t="shared" si="0"/>
        <v>Sähkö</v>
      </c>
      <c r="F10" s="5">
        <v>4.8500000000000001E-2</v>
      </c>
      <c r="G10" s="5">
        <v>4.8500000000000001E-2</v>
      </c>
      <c r="H10" s="5">
        <v>4.8500000000000001E-2</v>
      </c>
      <c r="I10" s="4">
        <v>0.34899999999999998</v>
      </c>
      <c r="J10">
        <f>D_KASVIHUONEKAASUPÄÄSTÖT!G18</f>
        <v>0</v>
      </c>
      <c r="K10" t="str">
        <f>D_KASVIHUONEKAASUPÄÄSTÖT!E18</f>
        <v>Ohjeen suositus 2024</v>
      </c>
      <c r="L10">
        <f t="shared" si="1"/>
        <v>0</v>
      </c>
    </row>
    <row r="11" spans="2:12" x14ac:dyDescent="0.35">
      <c r="L11">
        <f>SUM(L5:L10)</f>
        <v>0</v>
      </c>
    </row>
    <row r="13" spans="2:12" x14ac:dyDescent="0.35">
      <c r="B13" s="1" t="s">
        <v>92</v>
      </c>
      <c r="E13" s="1" t="s">
        <v>93</v>
      </c>
    </row>
    <row r="14" spans="2:12" ht="16.5" x14ac:dyDescent="0.45">
      <c r="B14" t="s">
        <v>94</v>
      </c>
      <c r="E14" t="s">
        <v>95</v>
      </c>
      <c r="F14">
        <v>0.22500000000000001</v>
      </c>
      <c r="G14" t="s">
        <v>96</v>
      </c>
    </row>
    <row r="15" spans="2:12" ht="16.5" x14ac:dyDescent="0.45">
      <c r="B15" t="s">
        <v>30</v>
      </c>
      <c r="E15" t="s">
        <v>97</v>
      </c>
      <c r="F15">
        <v>1.7875000000000001</v>
      </c>
      <c r="G15" t="s">
        <v>98</v>
      </c>
    </row>
    <row r="17" spans="2:2" x14ac:dyDescent="0.35">
      <c r="B17" s="1" t="s">
        <v>99</v>
      </c>
    </row>
    <row r="18" spans="2:2" x14ac:dyDescent="0.35">
      <c r="B18" t="s">
        <v>100</v>
      </c>
    </row>
    <row r="19" spans="2:2" x14ac:dyDescent="0.35">
      <c r="B19" t="s">
        <v>66</v>
      </c>
    </row>
    <row r="20" spans="2:2" x14ac:dyDescent="0.35">
      <c r="B20" t="s">
        <v>101</v>
      </c>
    </row>
    <row r="21" spans="2:2" x14ac:dyDescent="0.35">
      <c r="B21" t="s">
        <v>84</v>
      </c>
    </row>
    <row r="22" spans="2:2" x14ac:dyDescent="0.35">
      <c r="B22" t="s">
        <v>102</v>
      </c>
    </row>
    <row r="24" spans="2:2" x14ac:dyDescent="0.35">
      <c r="B24" s="1" t="s">
        <v>103</v>
      </c>
    </row>
    <row r="25" spans="2:2" x14ac:dyDescent="0.35">
      <c r="B25" t="s">
        <v>55</v>
      </c>
    </row>
    <row r="26" spans="2:2" x14ac:dyDescent="0.35">
      <c r="B26" t="s">
        <v>104</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3e88125-7e61-4bc9-8c27-ba0f0a83fa53" xsi:nil="true"/>
    <lcf76f155ced4ddcb4097134ff3c332f xmlns="6d1b36f8-6352-48ab-8f29-e792af048c1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C62949BCF3EA64E9290819E37DC5969" ma:contentTypeVersion="13" ma:contentTypeDescription="Create a new document." ma:contentTypeScope="" ma:versionID="f97c4aa493cd0a39fb496c400239e9f8">
  <xsd:schema xmlns:xsd="http://www.w3.org/2001/XMLSchema" xmlns:xs="http://www.w3.org/2001/XMLSchema" xmlns:p="http://schemas.microsoft.com/office/2006/metadata/properties" xmlns:ns2="6d1b36f8-6352-48ab-8f29-e792af048c1b" xmlns:ns3="b3e88125-7e61-4bc9-8c27-ba0f0a83fa53" targetNamespace="http://schemas.microsoft.com/office/2006/metadata/properties" ma:root="true" ma:fieldsID="e8dd5e3950ede36852ead4efc3f2aef0" ns2:_="" ns3:_="">
    <xsd:import namespace="6d1b36f8-6352-48ab-8f29-e792af048c1b"/>
    <xsd:import namespace="b3e88125-7e61-4bc9-8c27-ba0f0a83fa5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1b36f8-6352-48ab-8f29-e792af048c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5d298e1-810f-4711-8be9-ef4702f2a38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3e88125-7e61-4bc9-8c27-ba0f0a83fa5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bb64f2c-6edb-4727-ba36-d37f4ff20423}" ma:internalName="TaxCatchAll" ma:showField="CatchAllData" ma:web="b3e88125-7e61-4bc9-8c27-ba0f0a83fa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771D9A-7591-4CA2-8ED5-5AF53CA022B7}">
  <ds:schemaRefs>
    <ds:schemaRef ds:uri="http://schemas.microsoft.com/office/2006/metadata/properties"/>
    <ds:schemaRef ds:uri="http://schemas.microsoft.com/office/infopath/2007/PartnerControls"/>
    <ds:schemaRef ds:uri="b3e88125-7e61-4bc9-8c27-ba0f0a83fa53"/>
    <ds:schemaRef ds:uri="6d1b36f8-6352-48ab-8f29-e792af048c1b"/>
  </ds:schemaRefs>
</ds:datastoreItem>
</file>

<file path=customXml/itemProps2.xml><?xml version="1.0" encoding="utf-8"?>
<ds:datastoreItem xmlns:ds="http://schemas.openxmlformats.org/officeDocument/2006/customXml" ds:itemID="{9158A74E-3311-4C53-B95E-C052A494682A}">
  <ds:schemaRefs>
    <ds:schemaRef ds:uri="http://schemas.microsoft.com/sharepoint/v3/contenttype/forms"/>
  </ds:schemaRefs>
</ds:datastoreItem>
</file>

<file path=customXml/itemProps3.xml><?xml version="1.0" encoding="utf-8"?>
<ds:datastoreItem xmlns:ds="http://schemas.openxmlformats.org/officeDocument/2006/customXml" ds:itemID="{74FF5359-E023-4581-B85C-3E78109178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1b36f8-6352-48ab-8f29-e792af048c1b"/>
    <ds:schemaRef ds:uri="b3e88125-7e61-4bc9-8c27-ba0f0a83fa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9096ad9-8b60-446a-90b7-017dbb9421a3}" enabled="1" method="Standard" siteId="{3d234255-e20f-4205-88a5-9658a402999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A_ALOITA_TÄSTÄ</vt:lpstr>
      <vt:lpstr>B_ENERGIANKULUTUS</vt:lpstr>
      <vt:lpstr>C_KULJETUSSUORITE</vt:lpstr>
      <vt:lpstr>D_KASVIHUONEKAASUPÄÄSTÖT</vt:lpstr>
      <vt:lpstr>E_RAPORTTI</vt:lpstr>
      <vt:lpstr>Taustatiedot</vt:lpstr>
      <vt:lpstr>asiakkaat</vt:lpstr>
      <vt:lpstr>CO2intensiteetti</vt:lpstr>
      <vt:lpstr>Käyttövoima</vt:lpstr>
      <vt:lpstr>Matkanpituudenlähde</vt:lpstr>
      <vt:lpstr>Vaihtoehdot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Ojala, Katja</dc:creator>
  <cp:keywords/>
  <dc:description/>
  <cp:lastModifiedBy>Kärkinen, Timo</cp:lastModifiedBy>
  <cp:revision/>
  <dcterms:created xsi:type="dcterms:W3CDTF">2025-02-10T09:58:27Z</dcterms:created>
  <dcterms:modified xsi:type="dcterms:W3CDTF">2025-04-24T12:30:38Z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0x0101005C62949BCF3EA64E9290819E37DC5969</vt:lpwstr>
  </property>
  <property fmtid="{D5CDD505-2E9C-101B-9397-08002B2CF9AE}" pid="3" name="MediaServiceImageTags">
    <vt:lpwstr/>
  </property>
</Properties>
</file>