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htienn\Documents\Energiatehokkuus\"/>
    </mc:Choice>
  </mc:AlternateContent>
  <bookViews>
    <workbookView xWindow="0" yWindow="0" windowWidth="23040" windowHeight="8190" activeTab="5"/>
  </bookViews>
  <sheets>
    <sheet name="Ohjeita" sheetId="8" r:id="rId1"/>
    <sheet name="Itsearviointi" sheetId="1" r:id="rId2"/>
    <sheet name="Kehitysmahdollisuudet" sheetId="10" r:id="rId3"/>
    <sheet name="Seuranta" sheetId="3" r:id="rId4"/>
    <sheet name="Kuvaajat" sheetId="6" r:id="rId5"/>
    <sheet name="Tuloste" sheetId="9" r:id="rId6"/>
  </sheets>
  <definedNames>
    <definedName name="_FilterDatabase" localSheetId="3" hidden="1">Seuranta!$L$2:$L$13</definedName>
    <definedName name="_FilterDatabase" localSheetId="5" hidden="1">Tuloste!$A$19:$F$41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9" l="1"/>
  <c r="E22" i="9"/>
  <c r="E23" i="9"/>
  <c r="E24" i="9"/>
  <c r="E25" i="9"/>
  <c r="E26" i="9"/>
  <c r="E27" i="9"/>
  <c r="E28" i="9"/>
  <c r="E29" i="9"/>
  <c r="E30" i="9"/>
  <c r="E31" i="9"/>
  <c r="E32" i="9"/>
  <c r="E33" i="9"/>
  <c r="E34" i="9"/>
  <c r="E35" i="9"/>
  <c r="E36" i="9"/>
  <c r="E37" i="9"/>
  <c r="E38" i="9"/>
  <c r="E39" i="9"/>
  <c r="E40" i="9"/>
  <c r="E41" i="9"/>
  <c r="E20" i="9"/>
  <c r="A20" i="9"/>
  <c r="A41" i="9"/>
  <c r="A21" i="9"/>
  <c r="A22" i="9"/>
  <c r="A23" i="9"/>
  <c r="A24" i="9"/>
  <c r="A25" i="9"/>
  <c r="A26" i="9"/>
  <c r="A27" i="9"/>
  <c r="A28" i="9"/>
  <c r="A29" i="9"/>
  <c r="A30" i="9"/>
  <c r="A31" i="9"/>
  <c r="A32" i="9"/>
  <c r="A33" i="9"/>
  <c r="A34" i="9"/>
  <c r="A35" i="9"/>
  <c r="A36" i="9"/>
  <c r="A37" i="9"/>
  <c r="A38" i="9"/>
  <c r="A39" i="9"/>
  <c r="A40" i="9"/>
  <c r="K2" i="3"/>
  <c r="K3" i="3"/>
  <c r="K4" i="3"/>
  <c r="K5" i="3"/>
  <c r="K6" i="3"/>
  <c r="K7" i="3"/>
  <c r="K8" i="3"/>
  <c r="K9" i="3"/>
  <c r="K10" i="3"/>
  <c r="K11" i="3"/>
  <c r="K12" i="3"/>
  <c r="K13" i="3"/>
  <c r="K14" i="3"/>
  <c r="K15" i="3"/>
  <c r="K16" i="3"/>
  <c r="C17" i="9" s="1"/>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F17" i="9" s="1"/>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F14" i="9"/>
  <c r="F13" i="9"/>
  <c r="F12" i="9"/>
  <c r="F11" i="9"/>
  <c r="F15" i="9" s="1"/>
  <c r="E14" i="9"/>
  <c r="E13" i="9"/>
  <c r="E12" i="9"/>
  <c r="E11" i="9"/>
  <c r="E15" i="9" s="1"/>
  <c r="D14" i="9"/>
  <c r="D13" i="9"/>
  <c r="D12" i="9"/>
  <c r="D11" i="9"/>
  <c r="D15" i="9" s="1"/>
  <c r="C14" i="9"/>
  <c r="C13" i="9"/>
  <c r="C12" i="9"/>
  <c r="C11" i="9"/>
  <c r="C15" i="9" s="1"/>
  <c r="B14" i="9"/>
  <c r="B13" i="9"/>
  <c r="B12" i="9"/>
  <c r="B11" i="9"/>
  <c r="F2" i="9"/>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2" i="3"/>
  <c r="K97" i="3"/>
  <c r="B17" i="9" l="1"/>
  <c r="E17" i="9"/>
  <c r="B15" i="9"/>
  <c r="D17" i="9"/>
  <c r="M15" i="1" l="1"/>
  <c r="N15" i="1"/>
  <c r="O15" i="1"/>
  <c r="P15" i="1"/>
  <c r="Q15" i="1"/>
  <c r="R15" i="1"/>
  <c r="M14" i="1"/>
  <c r="N14" i="1"/>
  <c r="O14" i="1"/>
  <c r="P14" i="1"/>
  <c r="Q14" i="1"/>
  <c r="R14" i="1"/>
  <c r="F72" i="3" l="1"/>
  <c r="F73" i="3"/>
  <c r="F74" i="3"/>
  <c r="F75" i="3"/>
  <c r="F76" i="3"/>
  <c r="F77" i="3"/>
  <c r="F78" i="3"/>
  <c r="F79" i="3"/>
  <c r="F80" i="3"/>
  <c r="F81" i="3"/>
  <c r="F82" i="3"/>
  <c r="F83" i="3"/>
  <c r="F84" i="3"/>
  <c r="F85" i="3"/>
  <c r="F86" i="3"/>
  <c r="F87" i="3"/>
  <c r="F88" i="3"/>
  <c r="F89" i="3"/>
  <c r="F90" i="3"/>
  <c r="F91" i="3"/>
  <c r="F92" i="3"/>
  <c r="F93" i="3"/>
  <c r="F94" i="3"/>
  <c r="F95" i="3"/>
  <c r="F96" i="3"/>
  <c r="F97"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23" i="3"/>
  <c r="F24" i="3"/>
  <c r="F25" i="3"/>
  <c r="F3" i="3"/>
  <c r="F4" i="3"/>
  <c r="F5" i="3"/>
  <c r="F6" i="3"/>
  <c r="F7" i="3"/>
  <c r="F8" i="3"/>
  <c r="F9" i="3"/>
  <c r="F10" i="3"/>
  <c r="F11" i="3"/>
  <c r="F12" i="3"/>
  <c r="F13" i="3"/>
  <c r="F14" i="3"/>
  <c r="F15" i="3"/>
  <c r="F16" i="3"/>
  <c r="F17" i="3"/>
  <c r="F18" i="3"/>
  <c r="F19" i="3"/>
  <c r="F20" i="3"/>
  <c r="F21" i="3"/>
  <c r="F22" i="3"/>
  <c r="F2" i="3"/>
  <c r="L15" i="1"/>
  <c r="K15" i="1"/>
  <c r="J15" i="1"/>
  <c r="I15" i="1"/>
  <c r="H15" i="1"/>
  <c r="G15" i="1"/>
  <c r="F15" i="1"/>
  <c r="E15" i="1"/>
  <c r="D15" i="1"/>
  <c r="C15" i="1"/>
  <c r="L14" i="1"/>
  <c r="K14" i="1"/>
  <c r="J14" i="1"/>
  <c r="I14" i="1"/>
  <c r="H14" i="1"/>
  <c r="G14" i="1"/>
  <c r="F14" i="1"/>
  <c r="E14" i="1"/>
  <c r="D14" i="1"/>
  <c r="C14" i="1"/>
</calcChain>
</file>

<file path=xl/comments1.xml><?xml version="1.0" encoding="utf-8"?>
<comments xmlns="http://schemas.openxmlformats.org/spreadsheetml/2006/main">
  <authors>
    <author>Enni Lehtinen</author>
  </authors>
  <commentList>
    <comment ref="B3" authorId="0" shapeId="0">
      <text>
        <r>
          <rPr>
            <b/>
            <sz val="9"/>
            <color indexed="81"/>
            <rFont val="Tahoma"/>
            <family val="2"/>
          </rPr>
          <t>1</t>
        </r>
        <r>
          <rPr>
            <sz val="9"/>
            <color indexed="81"/>
            <rFont val="Tahoma"/>
            <family val="2"/>
          </rPr>
          <t xml:space="preserve">: Energiatehokkuuden asemaa yrityksen strategiassa ei ole tiedostettu/mietitty.
</t>
        </r>
        <r>
          <rPr>
            <b/>
            <sz val="9"/>
            <color indexed="81"/>
            <rFont val="Tahoma"/>
            <family val="2"/>
          </rPr>
          <t>2</t>
        </r>
        <r>
          <rPr>
            <sz val="9"/>
            <color indexed="81"/>
            <rFont val="Tahoma"/>
            <family val="2"/>
          </rPr>
          <t xml:space="preserve">: Energiatehokkuuden strateginen potentiaali on tiedostettu, mutta energiatehokkuutta ei ole otettu osaksi strategiaa. 
</t>
        </r>
        <r>
          <rPr>
            <b/>
            <sz val="9"/>
            <color indexed="81"/>
            <rFont val="Tahoma"/>
            <family val="2"/>
          </rPr>
          <t>3</t>
        </r>
        <r>
          <rPr>
            <sz val="9"/>
            <color indexed="81"/>
            <rFont val="Tahoma"/>
            <family val="2"/>
          </rPr>
          <t xml:space="preserve">: Energiatehokkuus on osana strategiaa, mutta sitä ei pyritä aktiivisesti hyödyntämään kilpailuetuna.
</t>
        </r>
        <r>
          <rPr>
            <b/>
            <sz val="9"/>
            <color indexed="81"/>
            <rFont val="Tahoma"/>
            <family val="2"/>
          </rPr>
          <t>4</t>
        </r>
        <r>
          <rPr>
            <sz val="9"/>
            <color indexed="81"/>
            <rFont val="Tahoma"/>
            <family val="2"/>
          </rPr>
          <t xml:space="preserve">: Energiatehokkuus on osana strategiaa joko taloudellisen hyödyn tai ympäristövastuullisuuden tuoman kilpailuedun vuoksi, ja sitä pyritään aktiivisesti hyödyntämään kilpailuetuna.
</t>
        </r>
        <r>
          <rPr>
            <b/>
            <sz val="9"/>
            <color indexed="81"/>
            <rFont val="Tahoma"/>
            <family val="2"/>
          </rPr>
          <t>5</t>
        </r>
        <r>
          <rPr>
            <sz val="9"/>
            <color indexed="81"/>
            <rFont val="Tahoma"/>
            <family val="2"/>
          </rPr>
          <t>: Energiatehokkuus on osana strategiaa sekä taloudellisista syistä että ympäristövastuullisuuden vuoksi, ja sitä pyritään aktiivisesti hyödyntämään kilpailuetuna.</t>
        </r>
      </text>
    </comment>
    <comment ref="B4" authorId="0" shapeId="0">
      <text>
        <r>
          <rPr>
            <b/>
            <sz val="9"/>
            <color indexed="81"/>
            <rFont val="Tahoma"/>
            <family val="2"/>
          </rPr>
          <t>1</t>
        </r>
        <r>
          <rPr>
            <sz val="9"/>
            <color indexed="81"/>
            <rFont val="Tahoma"/>
            <family val="2"/>
          </rPr>
          <t xml:space="preserve">: Yrityksellä ei ole tavoitteita polttoaineenkulutuksen pienentämiseksi/ energiatehokkuuden parantamiseksi. 
</t>
        </r>
        <r>
          <rPr>
            <b/>
            <sz val="9"/>
            <color indexed="81"/>
            <rFont val="Tahoma"/>
            <family val="2"/>
          </rPr>
          <t>2</t>
        </r>
        <r>
          <rPr>
            <sz val="9"/>
            <color indexed="81"/>
            <rFont val="Tahoma"/>
            <family val="2"/>
          </rPr>
          <t xml:space="preserve">: Polttoaineenkulutuksen pienentäminen/energiatehokkuuden parantaminen on yrityksen tavoitteena, mutta niihin liittyviä mittareita ei seurata aktiivisesti.
</t>
        </r>
        <r>
          <rPr>
            <b/>
            <sz val="9"/>
            <color indexed="81"/>
            <rFont val="Tahoma"/>
            <family val="2"/>
          </rPr>
          <t>3</t>
        </r>
        <r>
          <rPr>
            <sz val="9"/>
            <color indexed="81"/>
            <rFont val="Tahoma"/>
            <family val="2"/>
          </rPr>
          <t xml:space="preserve">: Polttoaineenkulutuksen pienentäminen/energiatehokkuuden parantaminen on yrityksen tavoitteena ja polttoaineenkulutusta seurataan aktiivisesti.
</t>
        </r>
        <r>
          <rPr>
            <b/>
            <sz val="9"/>
            <color indexed="81"/>
            <rFont val="Tahoma"/>
            <family val="2"/>
          </rPr>
          <t>4</t>
        </r>
        <r>
          <rPr>
            <sz val="9"/>
            <color indexed="81"/>
            <rFont val="Tahoma"/>
            <family val="2"/>
          </rPr>
          <t xml:space="preserve">: Polttoaineenkulutuksen pienentäminen/energiatehokkuuden parantaminen on yrityksen tavoitteena, ja polttoaineenkulutuksen lisäksi seurataan mahdollisuuksien mukaan kuljetussuoritteita (tonnikilometrit tai henkilökilometrit) ja energiatehokkuutta (tkm/l tai hkm/l).
</t>
        </r>
        <r>
          <rPr>
            <b/>
            <sz val="9"/>
            <color indexed="81"/>
            <rFont val="Tahoma"/>
            <family val="2"/>
          </rPr>
          <t>5</t>
        </r>
        <r>
          <rPr>
            <sz val="9"/>
            <color indexed="81"/>
            <rFont val="Tahoma"/>
            <family val="2"/>
          </rPr>
          <t xml:space="preserve">: Polttoaineenkulutuksen pienentäminen/energiatehokkuuden parantaminen on yrityksen tavoitteena ja polttoaineenkulutusta sekä kuljetussuoritteiden ja kulutuksen suhdetta eli energiatehokkuutta seurataan aktiivisesti. Lisäksi seurataan energiatehokkuuteen liittyviä muita mittareita, kuten täyttöasteita ja tyhjänä ajoa ja pyritään arvioimaan kulutusmuutosten syitä.
</t>
        </r>
      </text>
    </comment>
    <comment ref="B8" authorId="0" shapeId="0">
      <text>
        <r>
          <rPr>
            <b/>
            <sz val="9"/>
            <color indexed="81"/>
            <rFont val="Tahoma"/>
            <family val="2"/>
          </rPr>
          <t xml:space="preserve">1: </t>
        </r>
        <r>
          <rPr>
            <sz val="9"/>
            <color indexed="81"/>
            <rFont val="Tahoma"/>
            <family val="2"/>
          </rPr>
          <t>Reittioptimointiin ei kiinnitetä huomiota/valitaan parhaalta tuntuva reitti.</t>
        </r>
        <r>
          <rPr>
            <b/>
            <sz val="9"/>
            <color indexed="81"/>
            <rFont val="Tahoma"/>
            <family val="2"/>
          </rPr>
          <t xml:space="preserve"> 
2: </t>
        </r>
        <r>
          <rPr>
            <sz val="9"/>
            <color indexed="81"/>
            <rFont val="Tahoma"/>
            <family val="2"/>
          </rPr>
          <t xml:space="preserve">Kuljetusreitiksi valitaan lyhimmäksi/nopeimmaksi arvioitu reitti.
</t>
        </r>
        <r>
          <rPr>
            <b/>
            <sz val="9"/>
            <color indexed="81"/>
            <rFont val="Tahoma"/>
            <family val="2"/>
          </rPr>
          <t xml:space="preserve">
3: </t>
        </r>
        <r>
          <rPr>
            <sz val="9"/>
            <color indexed="81"/>
            <rFont val="Tahoma"/>
            <family val="2"/>
          </rPr>
          <t>Kuljetusreitit on optimoitu vakioreiteiksi riippumatta mahdollisista muuttuvista tekijöistä.</t>
        </r>
        <r>
          <rPr>
            <b/>
            <sz val="9"/>
            <color indexed="81"/>
            <rFont val="Tahoma"/>
            <family val="2"/>
          </rPr>
          <t xml:space="preserve">
4: </t>
        </r>
        <r>
          <rPr>
            <sz val="9"/>
            <color indexed="81"/>
            <rFont val="Tahoma"/>
            <family val="2"/>
          </rPr>
          <t xml:space="preserve">Reitit on optimoitu vakioreiteiksi, joita muutetaan mahdollisuuksien mukaan tiedossa olevien muuttuvien tekijöiden mukaan. </t>
        </r>
        <r>
          <rPr>
            <b/>
            <sz val="9"/>
            <color indexed="81"/>
            <rFont val="Tahoma"/>
            <family val="2"/>
          </rPr>
          <t xml:space="preserve">
5: </t>
        </r>
        <r>
          <rPr>
            <sz val="9"/>
            <color indexed="81"/>
            <rFont val="Tahoma"/>
            <family val="2"/>
          </rPr>
          <t xml:space="preserve">Kuljetusreitti optimoidaan järjestelmällisesti telematiikan avulla jokaiselle ajotehtävälle erikseen olosuhteet huomioiden (esim. ruuhka, työmaat, sää…).
</t>
        </r>
      </text>
    </comment>
    <comment ref="B11" authorId="0" shapeId="0">
      <text>
        <r>
          <rPr>
            <b/>
            <sz val="9"/>
            <color indexed="81"/>
            <rFont val="Tahoma"/>
            <family val="2"/>
          </rPr>
          <t xml:space="preserve">1: </t>
        </r>
        <r>
          <rPr>
            <sz val="9"/>
            <color indexed="81"/>
            <rFont val="Tahoma"/>
            <family val="2"/>
          </rPr>
          <t>Kaikki kuljettajat eivät ole saaneet taloudellisen ajon koulutusta.</t>
        </r>
        <r>
          <rPr>
            <b/>
            <sz val="9"/>
            <color indexed="81"/>
            <rFont val="Tahoma"/>
            <family val="2"/>
          </rPr>
          <t xml:space="preserve">
2: </t>
        </r>
        <r>
          <rPr>
            <sz val="9"/>
            <color indexed="81"/>
            <rFont val="Tahoma"/>
            <family val="2"/>
          </rPr>
          <t xml:space="preserve">Kaikki kuljettajat ovat saaneet taloudellisen ajon kertaluonteisen koulutuksen, mutta ajotapoja ei seurata. </t>
        </r>
        <r>
          <rPr>
            <b/>
            <sz val="9"/>
            <color indexed="81"/>
            <rFont val="Tahoma"/>
            <family val="2"/>
          </rPr>
          <t xml:space="preserve">
3: </t>
        </r>
        <r>
          <rPr>
            <sz val="9"/>
            <color indexed="81"/>
            <rFont val="Tahoma"/>
            <family val="2"/>
          </rPr>
          <t xml:space="preserve">Kuljettajat saavat säännöllistä täydentävää taloudellisen ajon koulutusta, mutta ajotapoja ei seurata. </t>
        </r>
        <r>
          <rPr>
            <b/>
            <sz val="9"/>
            <color indexed="81"/>
            <rFont val="Tahoma"/>
            <family val="2"/>
          </rPr>
          <t xml:space="preserve">
4: </t>
        </r>
        <r>
          <rPr>
            <sz val="9"/>
            <color indexed="81"/>
            <rFont val="Tahoma"/>
            <family val="2"/>
          </rPr>
          <t>Kuljettajat saavat säännöllistä täydentävää taloudellisen ajon koulutusta ja ajotapoja tarkastellaan säännöllisesti, mutta ei jatkuvasti.</t>
        </r>
        <r>
          <rPr>
            <b/>
            <sz val="9"/>
            <color indexed="81"/>
            <rFont val="Tahoma"/>
            <family val="2"/>
          </rPr>
          <t xml:space="preserve">
5: </t>
        </r>
        <r>
          <rPr>
            <sz val="9"/>
            <color indexed="81"/>
            <rFont val="Tahoma"/>
            <family val="2"/>
          </rPr>
          <t>Kuljettajat ovat saaneet taloudellisen ajon koulutusta, ja käytössä on jatkuva kuljettajakohtainen ajotapaseuranta. Koulutusta täydennetään tarvittaessa ajotapaseurannan tulosten perusteella.</t>
        </r>
      </text>
    </comment>
    <comment ref="B12" authorId="0" shapeId="0">
      <text>
        <r>
          <rPr>
            <b/>
            <sz val="9"/>
            <color indexed="81"/>
            <rFont val="Tahoma"/>
            <family val="2"/>
          </rPr>
          <t xml:space="preserve">1: </t>
        </r>
        <r>
          <rPr>
            <sz val="9"/>
            <color indexed="81"/>
            <rFont val="Tahoma"/>
            <family val="2"/>
          </rPr>
          <t xml:space="preserve">Kuljettajille ei anneta palautetta ajon taloudellisuuteen/energiatehokkuuteen liittyen.
</t>
        </r>
        <r>
          <rPr>
            <b/>
            <sz val="9"/>
            <color indexed="81"/>
            <rFont val="Tahoma"/>
            <family val="2"/>
          </rPr>
          <t xml:space="preserve">2: </t>
        </r>
        <r>
          <rPr>
            <sz val="9"/>
            <color indexed="81"/>
            <rFont val="Tahoma"/>
            <family val="2"/>
          </rPr>
          <t xml:space="preserve"> Kuljettajille annetaan satunnaisesti palautetta, jos jotain on tehty "väärin", eli kehotettaessa korjamaan toimintaa.
</t>
        </r>
        <r>
          <rPr>
            <b/>
            <sz val="9"/>
            <color indexed="81"/>
            <rFont val="Tahoma"/>
            <family val="2"/>
          </rPr>
          <t>3</t>
        </r>
        <r>
          <rPr>
            <sz val="9"/>
            <color indexed="81"/>
            <rFont val="Tahoma"/>
            <family val="2"/>
          </rPr>
          <t xml:space="preserve">: Kuljettajille annetaan toiminnan korjauskehotusten lisäksi satunnaisesti myös myönteistä palautetta ammattitaitoisesta työskentelystä.
</t>
        </r>
        <r>
          <rPr>
            <b/>
            <sz val="9"/>
            <color indexed="81"/>
            <rFont val="Tahoma"/>
            <family val="2"/>
          </rPr>
          <t>4</t>
        </r>
        <r>
          <rPr>
            <sz val="9"/>
            <color indexed="81"/>
            <rFont val="Tahoma"/>
            <family val="2"/>
          </rPr>
          <t xml:space="preserve">: Kuljettajille annetaan säännöllisesti sekä rakentavaa, työskentelyn kehitysehdotuksia sisältävää palautetta ajon taloudellisuuteen/energiatehokkuuteen liittyen että myönteistä palautetta ammattitaitoisesta työskentelystä.
</t>
        </r>
        <r>
          <rPr>
            <b/>
            <sz val="9"/>
            <color indexed="81"/>
            <rFont val="Tahoma"/>
            <family val="2"/>
          </rPr>
          <t>5</t>
        </r>
        <r>
          <rPr>
            <sz val="9"/>
            <color indexed="81"/>
            <rFont val="Tahoma"/>
            <family val="2"/>
          </rPr>
          <t>: Kuljettajille annetaan säännöllisesti sekä kehittävää että myönteistä palautetta ajon taloudellisuuteen/energiatehokkuuteen liittyen ja käytössä on kannustinpalkkiojärjestelmä tai muu järjestelmällinen tapa huomioida ammattitaitoinen työskentely.</t>
        </r>
      </text>
    </comment>
  </commentList>
</comments>
</file>

<file path=xl/sharedStrings.xml><?xml version="1.0" encoding="utf-8"?>
<sst xmlns="http://schemas.openxmlformats.org/spreadsheetml/2006/main" count="235" uniqueCount="143">
  <si>
    <t>Vastuuhenkilö</t>
  </si>
  <si>
    <t>Osa-alue</t>
  </si>
  <si>
    <t>2. Strategia</t>
  </si>
  <si>
    <t>A) Johtaminen</t>
  </si>
  <si>
    <t>C) Kalusto</t>
  </si>
  <si>
    <t>D) Henkilöstö</t>
  </si>
  <si>
    <t>Vuosi</t>
  </si>
  <si>
    <t>Vuosi/arviointikerta (esim 2016/1)</t>
  </si>
  <si>
    <t>Kommentteja</t>
  </si>
  <si>
    <t>Kuukausi</t>
  </si>
  <si>
    <t>1. Täyttöasteet</t>
  </si>
  <si>
    <t>Keskiarvo</t>
  </si>
  <si>
    <t>2. Tyhjänä ajo</t>
  </si>
  <si>
    <t>3. Reittien optimointi</t>
  </si>
  <si>
    <t>Summa</t>
  </si>
  <si>
    <t>Tammikuu</t>
  </si>
  <si>
    <t>Helmikuu</t>
  </si>
  <si>
    <t>Maaliskuu</t>
  </si>
  <si>
    <t>Huhtikuu</t>
  </si>
  <si>
    <t>Toukokuu</t>
  </si>
  <si>
    <t>Kesäkuu</t>
  </si>
  <si>
    <t>Heinäkuu</t>
  </si>
  <si>
    <t>Elokuu</t>
  </si>
  <si>
    <t>Syyskuu</t>
  </si>
  <si>
    <t>Lokakuu</t>
  </si>
  <si>
    <t>Marraskuu</t>
  </si>
  <si>
    <t>Joulukuu</t>
  </si>
  <si>
    <t>Kokonaisajo (km)</t>
  </si>
  <si>
    <t>Tyhjänäajo (km)</t>
  </si>
  <si>
    <t>Kuorma (tonneja tai henkilöitä)</t>
  </si>
  <si>
    <t>Kuljetussuorite (tkm tai hkm)</t>
  </si>
  <si>
    <t>Kulutus (l/100 km)</t>
  </si>
  <si>
    <t>Energiatehokkuus (tkm/l tai hkm/l)</t>
  </si>
  <si>
    <t>Polttoaineen-kulutus (l)</t>
  </si>
  <si>
    <t>Polttoaine-kustannukset (euroina)</t>
  </si>
  <si>
    <t>Tehdyt kehitystoimenpiteet/toiminnan muutokset</t>
  </si>
  <si>
    <t>1. Kuljetusten suunnittelussa pyritään mahdollisuuksien mukaan ajosuoritteisiin mahdollisimman täysillä kuormilla.</t>
  </si>
  <si>
    <t>B) Kuljetusten suunnittelu ja toteutus</t>
  </si>
  <si>
    <t>2. Tyhjänä ajoa vältetään mahdollisuuksien mukaan.</t>
  </si>
  <si>
    <t>Kehityskohde (suositus: kohdat, joille arvioinnin tulos 1,2 tai 3)</t>
  </si>
  <si>
    <t>Ohjeita käyttöön</t>
  </si>
  <si>
    <t>1. Johtaminen</t>
  </si>
  <si>
    <t>3. Tavoitteet, mittaaminen ja seuranta</t>
  </si>
  <si>
    <t>2. Autojen kapasiteetti</t>
  </si>
  <si>
    <t>1. Koulutus</t>
  </si>
  <si>
    <t>3. Motivaatio ja ilmapiiri</t>
  </si>
  <si>
    <t xml:space="preserve">Kommentteja (esim. kasvaneen/pienentyneen kulutuksen syiden arviointi) </t>
  </si>
  <si>
    <t xml:space="preserve">4. Energiatehokkuutta pyritään kehittämään yhteistyössä tilaajien ja muiden sidosryhmien (esim. viranomaiset ja alan muut yritykset) kanssa. </t>
  </si>
  <si>
    <t>2. Auto valitaan kuhunkin kuljetukseen kapasiteetiltaan mahdollisimman hyvin kuorman/matkustajien määrää vastaavaksi.</t>
  </si>
  <si>
    <t>Kehityskohde</t>
  </si>
  <si>
    <t>Merkitys</t>
  </si>
  <si>
    <t>Kehitysmahdollisuuksia/-toimenpiteitä</t>
  </si>
  <si>
    <t>1. Kalustohankinnat</t>
  </si>
  <si>
    <t>Johdon sitoutuminen energiatehokkuuden jatkuvaan parantamiseen.</t>
  </si>
  <si>
    <t>Yhteistyö/neuvottelut tilaajien kanssa</t>
  </si>
  <si>
    <t>Energiatehokkuuden ottaminen osaksi strategiaa.</t>
  </si>
  <si>
    <t>Ruuhkien välttäminen</t>
  </si>
  <si>
    <t>Autokohtaisten kulutuserojen huomiointi</t>
  </si>
  <si>
    <t>Kevytrakenteiset autot</t>
  </si>
  <si>
    <t>Tieto- ja viestintätekniikan käyttö, reittien ja aikataulujen optimointiohjelmisto</t>
  </si>
  <si>
    <t xml:space="preserve">Säännöllinen palautteenanto kuljettajille (palautetta sekä ajotavan kehitystarpeista että hyvästä ajotavasta) </t>
  </si>
  <si>
    <t>Kuljettajakohtainen ajotapaseuranta</t>
  </si>
  <si>
    <t>Muuttuvien olosuhteiden huomiointi (esim. sää, liikennetilanne, tie)</t>
  </si>
  <si>
    <t>Reittioptimointi</t>
  </si>
  <si>
    <t>Kysyntähuippujen täyttäminen vuokraamalla lisäkapasiteettia</t>
  </si>
  <si>
    <t>Neuvottelut tilaajien kanssa esimerkiksi toimitusten aikaikkunoista tyhjänä ajon vähentämiseksi ja täyttöasteiden parantamiseksi</t>
  </si>
  <si>
    <t>Oppiminen alan muilta toimijoilta (benchmarking)</t>
  </si>
  <si>
    <t>Toiminnan ja alan käytäntöjen kehittäminen viranomaisten/muiden sidosryhmien kanssa</t>
  </si>
  <si>
    <t>Taloudellisen ajon kannustinpalkkiojärjestelmä</t>
  </si>
  <si>
    <t>Yhteistyö tilaajien kanssa, asiakassuhteiden optimointi</t>
  </si>
  <si>
    <t>Auton valinta kuorman tai matkustajamäärän mukaan</t>
  </si>
  <si>
    <t>Taloudellisen ajon teoriakoulutus</t>
  </si>
  <si>
    <t>Aerodynaamisesti muotoillut autot</t>
  </si>
  <si>
    <t>Aerodynamiikkaa parantavat lisävarusteet</t>
  </si>
  <si>
    <t>Alhaisen vierintävastuksen renkaat</t>
  </si>
  <si>
    <t>2. Seuranta ja palaute</t>
  </si>
  <si>
    <t>Tyhjäkäynnin välttäminen</t>
  </si>
  <si>
    <t>Kuljettajaa avustavat järjestelmät (esim. ajotietokone, ajo-opastinjärjestelmät, start/stop-järjestelmät, vakionopeudensäädin ja rengaspaineen seurantajärjestelmä)</t>
  </si>
  <si>
    <t>Energiatehokkuutta voidaan hyödyntää kilpailuetuna</t>
  </si>
  <si>
    <t>Energiatehokkuuden jatkuva parantaminen vaatii tavoitteellisuutta ja energiatehokkuutta kuvaavien mittareiden seurantaa</t>
  </si>
  <si>
    <t>Kuormien yhdistely</t>
  </si>
  <si>
    <t>Kaksoisrenkaiden vaihto leveisiin yksikkörenkaisiin</t>
  </si>
  <si>
    <t>Lähtökohta toiminnan kehittämiselle</t>
  </si>
  <si>
    <t>Turhan ajosuoritteen ja kulutuksen väheneminen</t>
  </si>
  <si>
    <t>Taloudellisen ajon koulutuksen hyödyt pitkittyvät ja lisääntyvät</t>
  </si>
  <si>
    <t>Energiatehokkuuteen ja vastuullisuuteen kannustavan ilmapiirin edistäminen</t>
  </si>
  <si>
    <t>Koulutukset eivät hyödytä, jos kuljettajat eivät ole motivoituneita ajamaan taloudellisesti</t>
  </si>
  <si>
    <t>Kuljettajan ajotavan taloudellisuus vaikuttaa merkittävästi polttoaineenkulutukseen</t>
  </si>
  <si>
    <t>Ajoneuvon ja sen lisävarusteiden ominaisuudet vaikuttavat merkittävästi kulutukseen</t>
  </si>
  <si>
    <t>Vaikutusmahdollisuudet energiatehokkuuteen vaikuttaviin tekijöihin, jotka eivät ole suoraan kuljetusyrityksen päätettävissä</t>
  </si>
  <si>
    <t>Tieto- ja viestintätekniikan käyttö</t>
  </si>
  <si>
    <t>Täyttöasteiden nostaminen tuo kustannussäästöjä ja vähentää päästöjä sekä vähentää ajosuoritteen vähentyessä ruuhkia ja sujuvoittaa liikennettä</t>
  </si>
  <si>
    <t>Ylikapasiteetti aiheuttaa ylimääräistä kulutusta</t>
  </si>
  <si>
    <t>4. Yhteistyö tilaajien, alan muiden yritysten, viranomaisten ja muiden sidosryhmien kanssa</t>
  </si>
  <si>
    <t xml:space="preserve">Polttoaineenkulutuksen tyypillinen säästöpotentiaali </t>
  </si>
  <si>
    <t>Hiilidioksidipäästöt CO2 (kg)</t>
  </si>
  <si>
    <t>Energiatehokkuuden kehittäminen</t>
  </si>
  <si>
    <t>Johtaminen</t>
  </si>
  <si>
    <t>Kuljetusten suunnittelu ja toteutus</t>
  </si>
  <si>
    <t>Kalusto</t>
  </si>
  <si>
    <t>Henkilöstö</t>
  </si>
  <si>
    <t>Tehdyt kehitystoimet</t>
  </si>
  <si>
    <r>
      <t xml:space="preserve">Yrityksen nimi </t>
    </r>
    <r>
      <rPr>
        <sz val="11"/>
        <rFont val="Calibri"/>
        <family val="2"/>
        <scheme val="minor"/>
      </rPr>
      <t xml:space="preserve">pyrkii aktiivisesti parantamaan energiatehokkuutta  osana vastuullista toimintatapaa. </t>
    </r>
  </si>
  <si>
    <t>Kehitystoimenpide</t>
  </si>
  <si>
    <t>Aloitusaika (vvvv/kk)</t>
  </si>
  <si>
    <t>Aloitus</t>
  </si>
  <si>
    <t>Itsearviointi (1. välilehti)</t>
  </si>
  <si>
    <t>Kehitysmahdollisuudet (2. välilehti)</t>
  </si>
  <si>
    <t>Seuranta (3. välilehti)</t>
  </si>
  <si>
    <t>- Osalle väittämistä saa arviointia helpottavia apuväittämiä sisältävän kommentin näkyviin siirtämällä kursorin väittämän kohdalle. Nämä ovat suuntaa antavia, eivät kirjaimellisesti luettavaksi tarkoitettuja.</t>
  </si>
  <si>
    <t>Kuvaajat (4. välilehti)</t>
  </si>
  <si>
    <t>Tuloste (5. välilehti)</t>
  </si>
  <si>
    <t xml:space="preserve">Energiatehokkuuden edistämisen huomiointi päätöksenteossa. </t>
  </si>
  <si>
    <t>Energiatehokkuuden parantamisen (polttoaineenkulutuksen pienetymisen) tuomien kustannussäästöjen hyödyntäminen kilpailutekijänä.</t>
  </si>
  <si>
    <t>Ympäristövastuullisuuden (päästöjen vähentyminen energiatehokkuuden parantuessa) hyödyntäminen kilpailutekijänä.</t>
  </si>
  <si>
    <t>Energiatehokkuuteen/polttoaineenkulutukseen liittyvien tavoitteiden asettaminen ja tavoitteiden saavuttamiseksi tarvittavien toimenpiteiden suunnittelu.</t>
  </si>
  <si>
    <t>Energiatehokkuutta kuvaavien mittareiden seuraaminen: kokonaisajokilometrit, tyhjänä ajon osuus, polttoaineenkulutus, täyttöasteet, kuormat, kuljetussuoritteet, energiatehokkuus, päästöt.</t>
  </si>
  <si>
    <t>Säännöllinen kehitystoimenpiteiden toteutus ja niiden vaikutusten ja tavoitteiden täyttymisen seuranta.</t>
  </si>
  <si>
    <r>
      <rPr>
        <sz val="11"/>
        <color rgb="FFFF0000"/>
        <rFont val="Calibri"/>
        <family val="2"/>
        <scheme val="minor"/>
      </rPr>
      <t xml:space="preserve">Yrityksen nimi </t>
    </r>
    <r>
      <rPr>
        <sz val="11"/>
        <rFont val="Calibri"/>
        <family val="2"/>
        <scheme val="minor"/>
      </rPr>
      <t>on arvioinut asteikolla 1-5 energiatehokkuuden huomionnin tasoa yrityksen toiminnan eri osa-alueilla ja kehittänyt heikoimmiksi arvioituja osa-alueita seuraavasti:</t>
    </r>
  </si>
  <si>
    <t>CO2-päästöt (kg)</t>
  </si>
  <si>
    <t xml:space="preserve">3. Koko henkilöstön keskuudessa on vastuullisuutta ja energiatehokkuutta edistävä ilmapiiri. </t>
  </si>
  <si>
    <t>1. Energiatehokkuus/polttoaineenkulutus huomioidaan kalustohankinnoissa.</t>
  </si>
  <si>
    <t>2. Energiatehokkuus on osa yrityksen strategiaa. (katso kommentti)</t>
  </si>
  <si>
    <t>3. Energiatehokkuuden parantamiseksi on asetettu tavoitteita ja siihen liittyviä mittareita mitataan ja seurataan aktiivisesti. (katso kommentti)</t>
  </si>
  <si>
    <t>3. Kuljetusreitit on optimoitu. (katso kommentti)</t>
  </si>
  <si>
    <t>1. Kuljettajat on koulutettu taloudelliseen ajotapaan ja ajotapoja seurataan. (katso kommentti)</t>
  </si>
  <si>
    <t>2. Kuljettajia kannustetaan aktiivisesti taloudelliseen ajoon ja heille annetaan säännöllisesti palautetta. (katso kommentti)</t>
  </si>
  <si>
    <r>
      <t xml:space="preserve">Arvioi väittämän paikkaansa pitävyyttä asteikolla 1 - 5 (1 = ei pidä lainkaan paikkaansa, 5 = pitää täysin paikkansa)
</t>
    </r>
    <r>
      <rPr>
        <sz val="10"/>
        <color theme="1"/>
        <rFont val="Calibri"/>
        <family val="2"/>
        <scheme val="minor"/>
      </rPr>
      <t xml:space="preserve">Osassa kohdista saat arvioinnissa suuntaa antavia apuväittämiä 1-5 sisältävän kommentin esiin siirtämällä kursorin väittämän kohdalle. </t>
    </r>
  </si>
  <si>
    <t>1. Energiatehokkuus huomioidaan yrityksen päätöksenteossa ja toiminnassa pyritään sen jatkuvaan parantamiseen.</t>
  </si>
  <si>
    <t>- Arviointi 1-2 kertaa vuodessa</t>
  </si>
  <si>
    <t xml:space="preserve"> - Arvioidaan eri osa-alueita koskevien väittämien paikkaansa pitävyys asteikolla 1-5</t>
  </si>
  <si>
    <t>- Solu värjäytyy arvioinnin mukaan punaisesta (heikko) vihreään (vahva)</t>
  </si>
  <si>
    <t>- Jos jokin kohta ei sovellu arvioitavaksi yrityksen kohdalla (esim. reittioptimointi reittiliikennettä ajavalla joukkoliikenneyrityksellä), kohdan voi jättää tyhjäksi</t>
  </si>
  <si>
    <t>- Itsearviointitaulukon alle kerätään heikoimmiksi arvioidut (1,2 ja 3) kohdat, joille mietitään kehitystoimenpiteet, aloitusaika ja vastuuhenkilö</t>
  </si>
  <si>
    <t>- Taulukon tarkoituksena on antaa tiivistetysti infoa itsearviointitaulukon eri osa-alueiden merkityksestä, kehitystoimenpiteistä ja tyypillisistä polttoaineenkulutuksen säästöpotentiaaleista ja helpottaa kehitystoimenpiteiden löytämistä itsearvioinnissa heikoiksi arvioiduille toiminnan osa-alueille</t>
  </si>
  <si>
    <t>- Mahdollisuus täyttää kuukausitason seurantaa energiatehokkuuteen liittyvistä mittareista</t>
  </si>
  <si>
    <t>- Kirjaamalla kuukausittain tehdyt kehitystoimenpiteet voi seurata karkeasti niiden vaikutusta seurattaviin mittareihin</t>
  </si>
  <si>
    <t>- Kuvaajat polttoaineenkulutuksen, polttoainekustannusten ja energiatehokkuuden kehityksestä seurantavälilehden mukaan</t>
  </si>
  <si>
    <t xml:space="preserve">- Tilaajalle näytettäväksi kooste eri osa-alueiden arviointien keskiarvoista sekä tehdyistä kehitystoimenpiteistä </t>
  </si>
  <si>
    <t>- Arvioinnin keskiarvo näkyy arvioinnin alla, tarkoitus helpottaa kehityksen seurantaa vuodesta toiseen</t>
  </si>
  <si>
    <t xml:space="preserve">- Ei ole tarkoitus teettää moninkertaista seurantatyötä. Tämä on ikään kuin ekstraa varsinaisen itsearvioinnin lisäksi. Tarkoituksena on, että taulukon avulla on mahdollista tehdä seurantaa niiltä osin, kuin seurantaa ei tehdä muilla keinoilla ja se katsotaan mahdolliseksi ja tarpeelliseksi. </t>
  </si>
  <si>
    <t>Taloudellisen ajon kurssit (sisältää ajoharjoittelua)</t>
  </si>
  <si>
    <t>Johdon ja esimiesten esimerkki sitoutumisessa vastuullisuuteen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</si>
</sst>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1"/>
      <color rgb="FFFF0000"/>
      <name val="Calibri"/>
      <family val="2"/>
      <scheme val="minor"/>
    </font>
    <font>
      <sz val="11"/>
      <name val="Calibri"/>
      <family val="2"/>
      <scheme val="minor"/>
    </font>
    <font>
      <sz val="9"/>
      <color theme="1"/>
      <name val="Calibri"/>
      <family val="2"/>
      <scheme val="min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right/>
      <top style="thin">
        <color rgb="FFB2B2B2"/>
      </top>
      <bottom/>
      <diagonal/>
    </border>
    <border>
      <left style="thin">
        <color rgb="FFB2B2B2"/>
      </left>
      <right/>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thin">
        <color rgb="FFB2B2B2"/>
      </bottom>
      <diagonal/>
    </border>
  </borders>
  <cellStyleXfs count="2">
    <xf numFmtId="0" fontId="0" fillId="0" borderId="0"/>
    <xf numFmtId="0" fontId="1" fillId="2" borderId="1" applyNumberFormat="0" applyFont="0" applyAlignment="0" applyProtection="0"/>
  </cellStyleXfs>
  <cellXfs count="82">
    <xf numFmtId="0" fontId="0" fillId="0" borderId="0" xfId="0"/>
    <xf numFmtId="0" fontId="0" fillId="0" borderId="0" xfId="0" applyAlignment="1">
      <alignment horizontal="center"/>
    </xf>
    <xf numFmtId="0" fontId="2" fillId="0" borderId="0" xfId="0" applyFont="1"/>
    <xf numFmtId="2" fontId="0" fillId="0" borderId="0" xfId="0" applyNumberFormat="1"/>
    <xf numFmtId="164" fontId="2" fillId="0" borderId="0" xfId="0" applyNumberFormat="1" applyFont="1"/>
    <xf numFmtId="0" fontId="0" fillId="0" borderId="0" xfId="0" applyAlignment="1">
      <alignment vertical="center" wrapText="1"/>
    </xf>
    <xf numFmtId="0" fontId="0" fillId="0" borderId="0" xfId="0" applyAlignment="1">
      <alignment vertical="center"/>
    </xf>
    <xf numFmtId="0" fontId="2" fillId="2" borderId="1" xfId="1" applyFont="1" applyAlignment="1">
      <alignment wrapText="1"/>
    </xf>
    <xf numFmtId="0" fontId="0" fillId="2" borderId="1" xfId="1" applyFont="1"/>
    <xf numFmtId="0" fontId="2" fillId="2" borderId="1" xfId="1" applyFont="1" applyAlignment="1">
      <alignment horizontal="center" vertical="center" wrapText="1"/>
    </xf>
    <xf numFmtId="0" fontId="0" fillId="0" borderId="0" xfId="0" applyFill="1" applyBorder="1"/>
    <xf numFmtId="0" fontId="2" fillId="2" borderId="1" xfId="1" applyFont="1" applyAlignment="1">
      <alignment horizontal="center" vertical="center"/>
    </xf>
    <xf numFmtId="0" fontId="2" fillId="2" borderId="1" xfId="1" applyFont="1" applyAlignment="1">
      <alignment horizontal="center" vertical="center" wrapText="1"/>
    </xf>
    <xf numFmtId="0" fontId="2" fillId="0" borderId="0" xfId="0" applyFon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Font="1"/>
    <xf numFmtId="0" fontId="0" fillId="2" borderId="1" xfId="1" applyFont="1" applyAlignment="1">
      <alignment horizontal="left" vertical="center"/>
    </xf>
    <xf numFmtId="9" fontId="0" fillId="2" borderId="1" xfId="1" applyNumberFormat="1" applyFont="1" applyAlignment="1">
      <alignment horizontal="center" vertical="center"/>
    </xf>
    <xf numFmtId="0" fontId="0" fillId="2" borderId="1" xfId="1" applyFont="1" applyAlignment="1">
      <alignment vertical="center"/>
    </xf>
    <xf numFmtId="0" fontId="0" fillId="2" borderId="1" xfId="1" applyFont="1" applyAlignment="1">
      <alignment horizontal="left" vertical="center" wrapText="1"/>
    </xf>
    <xf numFmtId="0" fontId="0" fillId="2" borderId="1" xfId="1" applyFont="1" applyAlignment="1">
      <alignment vertical="center" wrapText="1"/>
    </xf>
    <xf numFmtId="9" fontId="0" fillId="2" borderId="1" xfId="1" applyNumberFormat="1" applyFont="1" applyAlignment="1">
      <alignment horizontal="center"/>
    </xf>
    <xf numFmtId="9" fontId="0" fillId="0" borderId="0" xfId="0" applyNumberFormat="1" applyAlignment="1">
      <alignment horizontal="center" vertical="center" wrapText="1"/>
    </xf>
    <xf numFmtId="165" fontId="0" fillId="0" borderId="0" xfId="0" applyNumberFormat="1" applyAlignment="1">
      <alignment horizontal="center" vertical="center" wrapText="1"/>
    </xf>
    <xf numFmtId="0" fontId="2" fillId="0" borderId="0" xfId="0" applyFont="1" applyBorder="1"/>
    <xf numFmtId="0" fontId="0" fillId="0" borderId="0" xfId="0" applyBorder="1"/>
    <xf numFmtId="14" fontId="2" fillId="0" borderId="0" xfId="0" applyNumberFormat="1" applyFont="1" applyBorder="1" applyAlignment="1">
      <alignment horizontal="center"/>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left" vertical="center" wrapText="1"/>
    </xf>
    <xf numFmtId="49" fontId="0" fillId="0" borderId="0" xfId="0" applyNumberFormat="1"/>
    <xf numFmtId="49" fontId="0" fillId="0" borderId="0" xfId="0" applyNumberFormat="1" applyFont="1"/>
    <xf numFmtId="0" fontId="2" fillId="2" borderId="2" xfId="1" applyFont="1" applyBorder="1" applyAlignment="1">
      <alignment horizontal="center" vertical="center" wrapText="1"/>
    </xf>
    <xf numFmtId="0" fontId="2" fillId="2" borderId="1" xfId="1" applyFont="1" applyBorder="1" applyAlignment="1">
      <alignment vertical="center" wrapText="1"/>
    </xf>
    <xf numFmtId="0" fontId="0" fillId="3" borderId="1" xfId="0" applyFill="1" applyBorder="1"/>
    <xf numFmtId="0" fontId="0" fillId="3" borderId="2" xfId="0" applyFill="1" applyBorder="1"/>
    <xf numFmtId="0" fontId="0" fillId="0" borderId="2" xfId="0" applyBorder="1"/>
    <xf numFmtId="0" fontId="2" fillId="0" borderId="0" xfId="0" applyFont="1" applyBorder="1" applyAlignment="1">
      <alignment wrapText="1"/>
    </xf>
    <xf numFmtId="0" fontId="2" fillId="2" borderId="1" xfId="1" applyFont="1" applyAlignment="1">
      <alignment horizontal="center" vertical="center"/>
    </xf>
    <xf numFmtId="0" fontId="2" fillId="2" borderId="1" xfId="1" applyFont="1" applyAlignment="1">
      <alignment vertical="center" wrapText="1"/>
    </xf>
    <xf numFmtId="164" fontId="0" fillId="0" borderId="0" xfId="0" applyNumberFormat="1" applyBorder="1" applyAlignment="1">
      <alignment horizontal="center" vertical="center"/>
    </xf>
    <xf numFmtId="49" fontId="0" fillId="0" borderId="0" xfId="0" applyNumberFormat="1" applyAlignment="1">
      <alignment horizontal="left" wrapText="1"/>
    </xf>
    <xf numFmtId="49" fontId="0" fillId="0" borderId="0" xfId="0" applyNumberFormat="1" applyAlignment="1">
      <alignment horizontal="left" vertical="center" wrapText="1"/>
    </xf>
    <xf numFmtId="49" fontId="0" fillId="0" borderId="0" xfId="0" applyNumberFormat="1" applyAlignment="1">
      <alignment horizontal="left" vertical="top" wrapText="1"/>
    </xf>
    <xf numFmtId="0" fontId="2" fillId="2" borderId="5" xfId="1" applyFont="1" applyBorder="1" applyAlignment="1">
      <alignment horizontal="center" vertical="center"/>
    </xf>
    <xf numFmtId="0" fontId="2" fillId="2" borderId="2" xfId="1" applyFont="1" applyBorder="1" applyAlignment="1">
      <alignment horizontal="center" vertical="center"/>
    </xf>
    <xf numFmtId="0" fontId="0" fillId="0" borderId="0" xfId="0" applyAlignment="1">
      <alignment horizontal="center"/>
    </xf>
    <xf numFmtId="0" fontId="2" fillId="0" borderId="0" xfId="0" applyFont="1" applyAlignment="1">
      <alignment horizontal="right"/>
    </xf>
    <xf numFmtId="0" fontId="2" fillId="2" borderId="4" xfId="1" applyFont="1" applyBorder="1" applyAlignment="1">
      <alignment horizontal="center" vertical="center"/>
    </xf>
    <xf numFmtId="0" fontId="2" fillId="2" borderId="0" xfId="1" applyFont="1" applyBorder="1" applyAlignment="1">
      <alignment horizontal="center" vertical="center"/>
    </xf>
    <xf numFmtId="0" fontId="2" fillId="2" borderId="6" xfId="1" applyFont="1" applyBorder="1" applyAlignment="1">
      <alignment horizontal="center" vertical="center"/>
    </xf>
    <xf numFmtId="0" fontId="0" fillId="0" borderId="3" xfId="0" applyBorder="1" applyAlignment="1">
      <alignment horizontal="center"/>
    </xf>
    <xf numFmtId="0" fontId="2" fillId="2" borderId="7" xfId="1" applyFont="1" applyBorder="1" applyAlignment="1">
      <alignment horizontal="center" vertical="center" wrapText="1"/>
    </xf>
    <xf numFmtId="0" fontId="2" fillId="2" borderId="8" xfId="1" applyFont="1" applyBorder="1" applyAlignment="1">
      <alignment horizontal="center" vertical="center" wrapText="1"/>
    </xf>
    <xf numFmtId="0" fontId="2" fillId="2" borderId="9" xfId="1" applyFont="1" applyBorder="1" applyAlignment="1">
      <alignment horizontal="center" vertical="center" wrapText="1"/>
    </xf>
    <xf numFmtId="9" fontId="0" fillId="2" borderId="1" xfId="1" applyNumberFormat="1" applyFont="1" applyAlignment="1">
      <alignment horizontal="center" vertical="center"/>
    </xf>
    <xf numFmtId="0" fontId="0" fillId="0" borderId="0" xfId="0" applyAlignment="1">
      <alignment horizontal="left" vertical="center" wrapText="1"/>
    </xf>
    <xf numFmtId="0" fontId="0" fillId="2" borderId="1" xfId="1" applyFont="1" applyAlignment="1">
      <alignment horizontal="center" vertical="center"/>
    </xf>
    <xf numFmtId="0" fontId="0" fillId="2" borderId="1" xfId="1" applyFont="1" applyAlignment="1">
      <alignment horizontal="left" vertical="center" wrapText="1"/>
    </xf>
    <xf numFmtId="0" fontId="0" fillId="2" borderId="1" xfId="1" applyFont="1" applyAlignment="1">
      <alignment horizontal="left" vertical="center"/>
    </xf>
    <xf numFmtId="0" fontId="2" fillId="2" borderId="1" xfId="1"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3" xfId="0" applyFont="1" applyBorder="1" applyAlignment="1">
      <alignment horizontal="left" vertical="center"/>
    </xf>
    <xf numFmtId="0" fontId="0" fillId="0" borderId="3" xfId="0" applyBorder="1" applyAlignment="1">
      <alignment horizontal="left" vertical="center" wrapText="1"/>
    </xf>
    <xf numFmtId="0" fontId="2" fillId="2" borderId="1" xfId="1" applyFont="1" applyAlignment="1">
      <alignment horizontal="center" vertical="center"/>
    </xf>
    <xf numFmtId="0" fontId="0" fillId="0" borderId="0" xfId="0" applyFont="1" applyBorder="1" applyAlignment="1">
      <alignment horizontal="center" vertical="center" wrapText="1"/>
    </xf>
    <xf numFmtId="0" fontId="0" fillId="0" borderId="0" xfId="0" applyBorder="1" applyAlignment="1">
      <alignment horizontal="left" vertical="center" wrapText="1"/>
    </xf>
    <xf numFmtId="0" fontId="6" fillId="0" borderId="0" xfId="0" applyFont="1" applyBorder="1" applyAlignment="1">
      <alignment horizontal="left" wrapText="1"/>
    </xf>
    <xf numFmtId="0" fontId="2" fillId="0" borderId="0" xfId="0" applyFont="1" applyBorder="1" applyAlignment="1">
      <alignment horizontal="left" vertical="center" wrapText="1"/>
    </xf>
    <xf numFmtId="0" fontId="0" fillId="0" borderId="0" xfId="0" applyBorder="1" applyAlignment="1">
      <alignment horizontal="center"/>
    </xf>
    <xf numFmtId="0" fontId="0" fillId="0" borderId="0" xfId="0" applyNumberFormat="1" applyFont="1" applyBorder="1" applyAlignment="1">
      <alignment horizontal="center" vertical="center"/>
    </xf>
    <xf numFmtId="0" fontId="8" fillId="0" borderId="0" xfId="0" applyNumberFormat="1" applyFont="1" applyBorder="1" applyAlignment="1">
      <alignment horizontal="center" vertical="center"/>
    </xf>
  </cellXfs>
  <cellStyles count="2">
    <cellStyle name="Huomautus" xfId="1" builtinId="10"/>
    <cellStyle name="Normaali" xfId="0" builtinId="0"/>
  </cellStyles>
  <dxfs count="6">
    <dxf>
      <fill>
        <patternFill>
          <bgColor rgb="FFFF9900"/>
        </patternFill>
      </fill>
    </dxf>
    <dxf>
      <fill>
        <patternFill>
          <bgColor rgb="FFFFCC00"/>
        </patternFill>
      </fill>
    </dxf>
    <dxf>
      <fill>
        <patternFill>
          <bgColor theme="0"/>
        </patternFill>
      </fill>
      <border>
        <left style="thin">
          <color auto="1"/>
        </left>
        <right style="thin">
          <color auto="1"/>
        </right>
        <top style="thin">
          <color auto="1"/>
        </top>
        <bottom style="thin">
          <color auto="1"/>
        </bottom>
      </border>
    </dxf>
    <dxf>
      <fill>
        <patternFill>
          <bgColor rgb="FFFF0000"/>
        </patternFill>
      </fill>
    </dxf>
    <dxf>
      <fill>
        <patternFill>
          <bgColor rgb="FF92D050"/>
        </patternFill>
      </fill>
    </dxf>
    <dxf>
      <fill>
        <patternFill>
          <bgColor rgb="FF00B050"/>
        </patternFill>
      </fill>
    </dxf>
  </dxfs>
  <tableStyles count="0" defaultTableStyle="TableStyleMedium2" defaultPivotStyle="PivotStyleLight16"/>
  <colors>
    <mruColors>
      <color rgb="FFFF9900"/>
      <color rgb="FFFF3300"/>
      <color rgb="FF008000"/>
      <color rgb="FF33CC33"/>
      <color rgb="FFFFCC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Kulutus (l/100km)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spPr>
            <a:ln w="28575" cap="rnd">
              <a:solidFill>
                <a:schemeClr val="accent1"/>
              </a:solidFill>
              <a:round/>
            </a:ln>
            <a:effectLst/>
          </c:spPr>
          <c:marker>
            <c:symbol val="none"/>
          </c:marker>
          <c:cat>
            <c:strRef>
              <c:f>Seuranta!$B$2:$B$61</c:f>
              <c:strCache>
                <c:ptCount val="60"/>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pt idx="12">
                  <c:v>Tammikuu</c:v>
                </c:pt>
                <c:pt idx="13">
                  <c:v>Helmikuu</c:v>
                </c:pt>
                <c:pt idx="14">
                  <c:v>Maaliskuu</c:v>
                </c:pt>
                <c:pt idx="15">
                  <c:v>Huhtikuu</c:v>
                </c:pt>
                <c:pt idx="16">
                  <c:v>Toukokuu</c:v>
                </c:pt>
                <c:pt idx="17">
                  <c:v>Kesäkuu</c:v>
                </c:pt>
                <c:pt idx="18">
                  <c:v>Heinäkuu</c:v>
                </c:pt>
                <c:pt idx="19">
                  <c:v>Elokuu</c:v>
                </c:pt>
                <c:pt idx="20">
                  <c:v>Syyskuu</c:v>
                </c:pt>
                <c:pt idx="21">
                  <c:v>Lokakuu</c:v>
                </c:pt>
                <c:pt idx="22">
                  <c:v>Marraskuu</c:v>
                </c:pt>
                <c:pt idx="23">
                  <c:v>Joulukuu</c:v>
                </c:pt>
                <c:pt idx="24">
                  <c:v>Tammikuu</c:v>
                </c:pt>
                <c:pt idx="25">
                  <c:v>Helmikuu</c:v>
                </c:pt>
                <c:pt idx="26">
                  <c:v>Maaliskuu</c:v>
                </c:pt>
                <c:pt idx="27">
                  <c:v>Huhtikuu</c:v>
                </c:pt>
                <c:pt idx="28">
                  <c:v>Toukokuu</c:v>
                </c:pt>
                <c:pt idx="29">
                  <c:v>Kesäkuu</c:v>
                </c:pt>
                <c:pt idx="30">
                  <c:v>Heinäkuu</c:v>
                </c:pt>
                <c:pt idx="31">
                  <c:v>Elokuu</c:v>
                </c:pt>
                <c:pt idx="32">
                  <c:v>Syyskuu</c:v>
                </c:pt>
                <c:pt idx="33">
                  <c:v>Lokakuu</c:v>
                </c:pt>
                <c:pt idx="34">
                  <c:v>Marraskuu</c:v>
                </c:pt>
                <c:pt idx="35">
                  <c:v>Joulukuu</c:v>
                </c:pt>
                <c:pt idx="36">
                  <c:v>Tammikuu</c:v>
                </c:pt>
                <c:pt idx="37">
                  <c:v>Helmikuu</c:v>
                </c:pt>
                <c:pt idx="38">
                  <c:v>Maaliskuu</c:v>
                </c:pt>
                <c:pt idx="39">
                  <c:v>Huhtikuu</c:v>
                </c:pt>
                <c:pt idx="40">
                  <c:v>Toukokuu</c:v>
                </c:pt>
                <c:pt idx="41">
                  <c:v>Kesäkuu</c:v>
                </c:pt>
                <c:pt idx="42">
                  <c:v>Heinäkuu</c:v>
                </c:pt>
                <c:pt idx="43">
                  <c:v>Elokuu</c:v>
                </c:pt>
                <c:pt idx="44">
                  <c:v>Syyskuu</c:v>
                </c:pt>
                <c:pt idx="45">
                  <c:v>Lokakuu</c:v>
                </c:pt>
                <c:pt idx="46">
                  <c:v>Marraskuu</c:v>
                </c:pt>
                <c:pt idx="47">
                  <c:v>Joulukuu</c:v>
                </c:pt>
                <c:pt idx="48">
                  <c:v>Tammikuu</c:v>
                </c:pt>
                <c:pt idx="49">
                  <c:v>Helmikuu</c:v>
                </c:pt>
                <c:pt idx="50">
                  <c:v>Maaliskuu</c:v>
                </c:pt>
                <c:pt idx="51">
                  <c:v>Huhtikuu</c:v>
                </c:pt>
                <c:pt idx="52">
                  <c:v>Toukokuu</c:v>
                </c:pt>
                <c:pt idx="53">
                  <c:v>Kesäkuu</c:v>
                </c:pt>
                <c:pt idx="54">
                  <c:v>Heinäkuu</c:v>
                </c:pt>
                <c:pt idx="55">
                  <c:v>Elokuu</c:v>
                </c:pt>
                <c:pt idx="56">
                  <c:v>Syyskuu</c:v>
                </c:pt>
                <c:pt idx="57">
                  <c:v>Lokakuu</c:v>
                </c:pt>
                <c:pt idx="58">
                  <c:v>Marraskuu</c:v>
                </c:pt>
                <c:pt idx="59">
                  <c:v>Joulukuu</c:v>
                </c:pt>
              </c:strCache>
            </c:strRef>
          </c:cat>
          <c:val>
            <c:numRef>
              <c:f>Seuranta!$F$2:$F$61</c:f>
              <c:numCache>
                <c:formatCode>0.00</c:formatCode>
                <c:ptCount val="60"/>
                <c:pt idx="0">
                  <c:v>0</c:v>
                </c:pt>
                <c:pt idx="1">
                  <c:v>0</c:v>
                </c:pt>
                <c:pt idx="2" formatCode="General">
                  <c:v>0</c:v>
                </c:pt>
                <c:pt idx="3" formatCode="General">
                  <c:v>0</c:v>
                </c:pt>
                <c:pt idx="4">
                  <c:v>0</c:v>
                </c:pt>
                <c:pt idx="5">
                  <c:v>0</c:v>
                </c:pt>
                <c:pt idx="6" formatCode="General">
                  <c:v>0</c:v>
                </c:pt>
                <c:pt idx="7" formatCode="General">
                  <c:v>0</c:v>
                </c:pt>
                <c:pt idx="8">
                  <c:v>0</c:v>
                </c:pt>
                <c:pt idx="9" formatCode="General">
                  <c:v>0</c:v>
                </c:pt>
                <c:pt idx="10" formatCode="General">
                  <c:v>0</c:v>
                </c:pt>
                <c:pt idx="11" formatCode="General">
                  <c:v>0</c:v>
                </c:pt>
                <c:pt idx="12">
                  <c:v>0</c:v>
                </c:pt>
                <c:pt idx="13" formatCode="General">
                  <c:v>0</c:v>
                </c:pt>
                <c:pt idx="14" formatCode="General">
                  <c:v>0</c:v>
                </c:pt>
                <c:pt idx="15">
                  <c:v>0</c:v>
                </c:pt>
                <c:pt idx="16">
                  <c:v>0</c:v>
                </c:pt>
                <c:pt idx="17">
                  <c:v>0</c:v>
                </c:pt>
                <c:pt idx="18" formatCode="General">
                  <c:v>0</c:v>
                </c:pt>
                <c:pt idx="19" formatCode="General">
                  <c:v>0</c:v>
                </c:pt>
                <c:pt idx="20">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pt idx="46" formatCode="General">
                  <c:v>0</c:v>
                </c:pt>
                <c:pt idx="47" formatCode="General">
                  <c:v>0</c:v>
                </c:pt>
                <c:pt idx="48" formatCode="General">
                  <c:v>0</c:v>
                </c:pt>
                <c:pt idx="49" formatCode="General">
                  <c:v>0</c:v>
                </c:pt>
                <c:pt idx="50" formatCode="General">
                  <c:v>0</c:v>
                </c:pt>
                <c:pt idx="51" formatCode="General">
                  <c:v>0</c:v>
                </c:pt>
                <c:pt idx="52" formatCode="General">
                  <c:v>0</c:v>
                </c:pt>
                <c:pt idx="53" formatCode="General">
                  <c:v>0</c:v>
                </c:pt>
                <c:pt idx="54" formatCode="General">
                  <c:v>0</c:v>
                </c:pt>
                <c:pt idx="55" formatCode="General">
                  <c:v>0</c:v>
                </c:pt>
                <c:pt idx="56" formatCode="General">
                  <c:v>0</c:v>
                </c:pt>
                <c:pt idx="57" formatCode="General">
                  <c:v>0</c:v>
                </c:pt>
                <c:pt idx="58" formatCode="General">
                  <c:v>0</c:v>
                </c:pt>
                <c:pt idx="59" formatCode="General">
                  <c:v>0</c:v>
                </c:pt>
              </c:numCache>
            </c:numRef>
          </c:val>
          <c:smooth val="0"/>
          <c:extLst>
            <c:ext xmlns:c16="http://schemas.microsoft.com/office/drawing/2014/chart" uri="{C3380CC4-5D6E-409C-BE32-E72D297353CC}">
              <c16:uniqueId val="{00000000-A577-4AB7-B0A7-4F5793ADEBE3}"/>
            </c:ext>
          </c:extLst>
        </c:ser>
        <c:dLbls>
          <c:showLegendKey val="0"/>
          <c:showVal val="0"/>
          <c:showCatName val="0"/>
          <c:showSerName val="0"/>
          <c:showPercent val="0"/>
          <c:showBubbleSize val="0"/>
        </c:dLbls>
        <c:smooth val="0"/>
        <c:axId val="431538760"/>
        <c:axId val="431537584"/>
      </c:lineChart>
      <c:catAx>
        <c:axId val="43153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31537584"/>
        <c:crosses val="autoZero"/>
        <c:auto val="1"/>
        <c:lblAlgn val="ctr"/>
        <c:lblOffset val="100"/>
        <c:noMultiLvlLbl val="0"/>
      </c:catAx>
      <c:valAx>
        <c:axId val="431537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31538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Polttoainekustannukset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spPr>
            <a:ln w="28575" cap="rnd">
              <a:solidFill>
                <a:schemeClr val="accent1"/>
              </a:solidFill>
              <a:round/>
            </a:ln>
            <a:effectLst/>
          </c:spPr>
          <c:marker>
            <c:symbol val="none"/>
          </c:marker>
          <c:cat>
            <c:strRef>
              <c:f>Seuranta!$B$2:$B$61</c:f>
              <c:strCache>
                <c:ptCount val="60"/>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pt idx="12">
                  <c:v>Tammikuu</c:v>
                </c:pt>
                <c:pt idx="13">
                  <c:v>Helmikuu</c:v>
                </c:pt>
                <c:pt idx="14">
                  <c:v>Maaliskuu</c:v>
                </c:pt>
                <c:pt idx="15">
                  <c:v>Huhtikuu</c:v>
                </c:pt>
                <c:pt idx="16">
                  <c:v>Toukokuu</c:v>
                </c:pt>
                <c:pt idx="17">
                  <c:v>Kesäkuu</c:v>
                </c:pt>
                <c:pt idx="18">
                  <c:v>Heinäkuu</c:v>
                </c:pt>
                <c:pt idx="19">
                  <c:v>Elokuu</c:v>
                </c:pt>
                <c:pt idx="20">
                  <c:v>Syyskuu</c:v>
                </c:pt>
                <c:pt idx="21">
                  <c:v>Lokakuu</c:v>
                </c:pt>
                <c:pt idx="22">
                  <c:v>Marraskuu</c:v>
                </c:pt>
                <c:pt idx="23">
                  <c:v>Joulukuu</c:v>
                </c:pt>
                <c:pt idx="24">
                  <c:v>Tammikuu</c:v>
                </c:pt>
                <c:pt idx="25">
                  <c:v>Helmikuu</c:v>
                </c:pt>
                <c:pt idx="26">
                  <c:v>Maaliskuu</c:v>
                </c:pt>
                <c:pt idx="27">
                  <c:v>Huhtikuu</c:v>
                </c:pt>
                <c:pt idx="28">
                  <c:v>Toukokuu</c:v>
                </c:pt>
                <c:pt idx="29">
                  <c:v>Kesäkuu</c:v>
                </c:pt>
                <c:pt idx="30">
                  <c:v>Heinäkuu</c:v>
                </c:pt>
                <c:pt idx="31">
                  <c:v>Elokuu</c:v>
                </c:pt>
                <c:pt idx="32">
                  <c:v>Syyskuu</c:v>
                </c:pt>
                <c:pt idx="33">
                  <c:v>Lokakuu</c:v>
                </c:pt>
                <c:pt idx="34">
                  <c:v>Marraskuu</c:v>
                </c:pt>
                <c:pt idx="35">
                  <c:v>Joulukuu</c:v>
                </c:pt>
                <c:pt idx="36">
                  <c:v>Tammikuu</c:v>
                </c:pt>
                <c:pt idx="37">
                  <c:v>Helmikuu</c:v>
                </c:pt>
                <c:pt idx="38">
                  <c:v>Maaliskuu</c:v>
                </c:pt>
                <c:pt idx="39">
                  <c:v>Huhtikuu</c:v>
                </c:pt>
                <c:pt idx="40">
                  <c:v>Toukokuu</c:v>
                </c:pt>
                <c:pt idx="41">
                  <c:v>Kesäkuu</c:v>
                </c:pt>
                <c:pt idx="42">
                  <c:v>Heinäkuu</c:v>
                </c:pt>
                <c:pt idx="43">
                  <c:v>Elokuu</c:v>
                </c:pt>
                <c:pt idx="44">
                  <c:v>Syyskuu</c:v>
                </c:pt>
                <c:pt idx="45">
                  <c:v>Lokakuu</c:v>
                </c:pt>
                <c:pt idx="46">
                  <c:v>Marraskuu</c:v>
                </c:pt>
                <c:pt idx="47">
                  <c:v>Joulukuu</c:v>
                </c:pt>
                <c:pt idx="48">
                  <c:v>Tammikuu</c:v>
                </c:pt>
                <c:pt idx="49">
                  <c:v>Helmikuu</c:v>
                </c:pt>
                <c:pt idx="50">
                  <c:v>Maaliskuu</c:v>
                </c:pt>
                <c:pt idx="51">
                  <c:v>Huhtikuu</c:v>
                </c:pt>
                <c:pt idx="52">
                  <c:v>Toukokuu</c:v>
                </c:pt>
                <c:pt idx="53">
                  <c:v>Kesäkuu</c:v>
                </c:pt>
                <c:pt idx="54">
                  <c:v>Heinäkuu</c:v>
                </c:pt>
                <c:pt idx="55">
                  <c:v>Elokuu</c:v>
                </c:pt>
                <c:pt idx="56">
                  <c:v>Syyskuu</c:v>
                </c:pt>
                <c:pt idx="57">
                  <c:v>Lokakuu</c:v>
                </c:pt>
                <c:pt idx="58">
                  <c:v>Marraskuu</c:v>
                </c:pt>
                <c:pt idx="59">
                  <c:v>Joulukuu</c:v>
                </c:pt>
              </c:strCache>
            </c:strRef>
          </c:cat>
          <c:val>
            <c:numRef>
              <c:f>Seuranta!$G$2:$G$61</c:f>
              <c:numCache>
                <c:formatCode>General</c:formatCode>
                <c:ptCount val="60"/>
              </c:numCache>
            </c:numRef>
          </c:val>
          <c:smooth val="0"/>
          <c:extLst>
            <c:ext xmlns:c16="http://schemas.microsoft.com/office/drawing/2014/chart" uri="{C3380CC4-5D6E-409C-BE32-E72D297353CC}">
              <c16:uniqueId val="{00000000-EA4A-4DC8-BA77-4BC1367F053F}"/>
            </c:ext>
          </c:extLst>
        </c:ser>
        <c:dLbls>
          <c:showLegendKey val="0"/>
          <c:showVal val="0"/>
          <c:showCatName val="0"/>
          <c:showSerName val="0"/>
          <c:showPercent val="0"/>
          <c:showBubbleSize val="0"/>
        </c:dLbls>
        <c:smooth val="0"/>
        <c:axId val="428378784"/>
        <c:axId val="428379176"/>
      </c:lineChart>
      <c:catAx>
        <c:axId val="42837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28379176"/>
        <c:crosses val="autoZero"/>
        <c:auto val="1"/>
        <c:lblAlgn val="ctr"/>
        <c:lblOffset val="100"/>
        <c:noMultiLvlLbl val="0"/>
      </c:catAx>
      <c:valAx>
        <c:axId val="428379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28378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Energiatehokkuus (tkm/l)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spPr>
            <a:ln w="28575" cap="rnd">
              <a:solidFill>
                <a:schemeClr val="accent1"/>
              </a:solidFill>
              <a:round/>
            </a:ln>
            <a:effectLst/>
          </c:spPr>
          <c:marker>
            <c:symbol val="none"/>
          </c:marker>
          <c:cat>
            <c:strRef>
              <c:f>Seuranta!$B$2:$B$61</c:f>
              <c:strCache>
                <c:ptCount val="60"/>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pt idx="12">
                  <c:v>Tammikuu</c:v>
                </c:pt>
                <c:pt idx="13">
                  <c:v>Helmikuu</c:v>
                </c:pt>
                <c:pt idx="14">
                  <c:v>Maaliskuu</c:v>
                </c:pt>
                <c:pt idx="15">
                  <c:v>Huhtikuu</c:v>
                </c:pt>
                <c:pt idx="16">
                  <c:v>Toukokuu</c:v>
                </c:pt>
                <c:pt idx="17">
                  <c:v>Kesäkuu</c:v>
                </c:pt>
                <c:pt idx="18">
                  <c:v>Heinäkuu</c:v>
                </c:pt>
                <c:pt idx="19">
                  <c:v>Elokuu</c:v>
                </c:pt>
                <c:pt idx="20">
                  <c:v>Syyskuu</c:v>
                </c:pt>
                <c:pt idx="21">
                  <c:v>Lokakuu</c:v>
                </c:pt>
                <c:pt idx="22">
                  <c:v>Marraskuu</c:v>
                </c:pt>
                <c:pt idx="23">
                  <c:v>Joulukuu</c:v>
                </c:pt>
                <c:pt idx="24">
                  <c:v>Tammikuu</c:v>
                </c:pt>
                <c:pt idx="25">
                  <c:v>Helmikuu</c:v>
                </c:pt>
                <c:pt idx="26">
                  <c:v>Maaliskuu</c:v>
                </c:pt>
                <c:pt idx="27">
                  <c:v>Huhtikuu</c:v>
                </c:pt>
                <c:pt idx="28">
                  <c:v>Toukokuu</c:v>
                </c:pt>
                <c:pt idx="29">
                  <c:v>Kesäkuu</c:v>
                </c:pt>
                <c:pt idx="30">
                  <c:v>Heinäkuu</c:v>
                </c:pt>
                <c:pt idx="31">
                  <c:v>Elokuu</c:v>
                </c:pt>
                <c:pt idx="32">
                  <c:v>Syyskuu</c:v>
                </c:pt>
                <c:pt idx="33">
                  <c:v>Lokakuu</c:v>
                </c:pt>
                <c:pt idx="34">
                  <c:v>Marraskuu</c:v>
                </c:pt>
                <c:pt idx="35">
                  <c:v>Joulukuu</c:v>
                </c:pt>
                <c:pt idx="36">
                  <c:v>Tammikuu</c:v>
                </c:pt>
                <c:pt idx="37">
                  <c:v>Helmikuu</c:v>
                </c:pt>
                <c:pt idx="38">
                  <c:v>Maaliskuu</c:v>
                </c:pt>
                <c:pt idx="39">
                  <c:v>Huhtikuu</c:v>
                </c:pt>
                <c:pt idx="40">
                  <c:v>Toukokuu</c:v>
                </c:pt>
                <c:pt idx="41">
                  <c:v>Kesäkuu</c:v>
                </c:pt>
                <c:pt idx="42">
                  <c:v>Heinäkuu</c:v>
                </c:pt>
                <c:pt idx="43">
                  <c:v>Elokuu</c:v>
                </c:pt>
                <c:pt idx="44">
                  <c:v>Syyskuu</c:v>
                </c:pt>
                <c:pt idx="45">
                  <c:v>Lokakuu</c:v>
                </c:pt>
                <c:pt idx="46">
                  <c:v>Marraskuu</c:v>
                </c:pt>
                <c:pt idx="47">
                  <c:v>Joulukuu</c:v>
                </c:pt>
                <c:pt idx="48">
                  <c:v>Tammikuu</c:v>
                </c:pt>
                <c:pt idx="49">
                  <c:v>Helmikuu</c:v>
                </c:pt>
                <c:pt idx="50">
                  <c:v>Maaliskuu</c:v>
                </c:pt>
                <c:pt idx="51">
                  <c:v>Huhtikuu</c:v>
                </c:pt>
                <c:pt idx="52">
                  <c:v>Toukokuu</c:v>
                </c:pt>
                <c:pt idx="53">
                  <c:v>Kesäkuu</c:v>
                </c:pt>
                <c:pt idx="54">
                  <c:v>Heinäkuu</c:v>
                </c:pt>
                <c:pt idx="55">
                  <c:v>Elokuu</c:v>
                </c:pt>
                <c:pt idx="56">
                  <c:v>Syyskuu</c:v>
                </c:pt>
                <c:pt idx="57">
                  <c:v>Lokakuu</c:v>
                </c:pt>
                <c:pt idx="58">
                  <c:v>Marraskuu</c:v>
                </c:pt>
                <c:pt idx="59">
                  <c:v>Joulukuu</c:v>
                </c:pt>
              </c:strCache>
            </c:strRef>
          </c:cat>
          <c:val>
            <c:numRef>
              <c:f>Seuranta!$J$2:$J$61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0-3540-454E-8504-0D5E36E7C358}"/>
            </c:ext>
          </c:extLst>
        </c:ser>
        <c:dLbls>
          <c:showLegendKey val="0"/>
          <c:showVal val="0"/>
          <c:showCatName val="0"/>
          <c:showSerName val="0"/>
          <c:showPercent val="0"/>
          <c:showBubbleSize val="0"/>
        </c:dLbls>
        <c:smooth val="0"/>
        <c:axId val="428378000"/>
        <c:axId val="430924264"/>
      </c:lineChart>
      <c:catAx>
        <c:axId val="42837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30924264"/>
        <c:crosses val="autoZero"/>
        <c:auto val="1"/>
        <c:lblAlgn val="ctr"/>
        <c:lblOffset val="100"/>
        <c:noMultiLvlLbl val="0"/>
      </c:catAx>
      <c:valAx>
        <c:axId val="430924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28378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Polttoaineenkulutus (l)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spPr>
            <a:ln w="28575" cap="rnd">
              <a:solidFill>
                <a:schemeClr val="accent1"/>
              </a:solidFill>
              <a:round/>
            </a:ln>
            <a:effectLst/>
          </c:spPr>
          <c:marker>
            <c:symbol val="none"/>
          </c:marker>
          <c:cat>
            <c:strRef>
              <c:f>Seuranta!$B$2:$B$61</c:f>
              <c:strCache>
                <c:ptCount val="60"/>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pt idx="12">
                  <c:v>Tammikuu</c:v>
                </c:pt>
                <c:pt idx="13">
                  <c:v>Helmikuu</c:v>
                </c:pt>
                <c:pt idx="14">
                  <c:v>Maaliskuu</c:v>
                </c:pt>
                <c:pt idx="15">
                  <c:v>Huhtikuu</c:v>
                </c:pt>
                <c:pt idx="16">
                  <c:v>Toukokuu</c:v>
                </c:pt>
                <c:pt idx="17">
                  <c:v>Kesäkuu</c:v>
                </c:pt>
                <c:pt idx="18">
                  <c:v>Heinäkuu</c:v>
                </c:pt>
                <c:pt idx="19">
                  <c:v>Elokuu</c:v>
                </c:pt>
                <c:pt idx="20">
                  <c:v>Syyskuu</c:v>
                </c:pt>
                <c:pt idx="21">
                  <c:v>Lokakuu</c:v>
                </c:pt>
                <c:pt idx="22">
                  <c:v>Marraskuu</c:v>
                </c:pt>
                <c:pt idx="23">
                  <c:v>Joulukuu</c:v>
                </c:pt>
                <c:pt idx="24">
                  <c:v>Tammikuu</c:v>
                </c:pt>
                <c:pt idx="25">
                  <c:v>Helmikuu</c:v>
                </c:pt>
                <c:pt idx="26">
                  <c:v>Maaliskuu</c:v>
                </c:pt>
                <c:pt idx="27">
                  <c:v>Huhtikuu</c:v>
                </c:pt>
                <c:pt idx="28">
                  <c:v>Toukokuu</c:v>
                </c:pt>
                <c:pt idx="29">
                  <c:v>Kesäkuu</c:v>
                </c:pt>
                <c:pt idx="30">
                  <c:v>Heinäkuu</c:v>
                </c:pt>
                <c:pt idx="31">
                  <c:v>Elokuu</c:v>
                </c:pt>
                <c:pt idx="32">
                  <c:v>Syyskuu</c:v>
                </c:pt>
                <c:pt idx="33">
                  <c:v>Lokakuu</c:v>
                </c:pt>
                <c:pt idx="34">
                  <c:v>Marraskuu</c:v>
                </c:pt>
                <c:pt idx="35">
                  <c:v>Joulukuu</c:v>
                </c:pt>
                <c:pt idx="36">
                  <c:v>Tammikuu</c:v>
                </c:pt>
                <c:pt idx="37">
                  <c:v>Helmikuu</c:v>
                </c:pt>
                <c:pt idx="38">
                  <c:v>Maaliskuu</c:v>
                </c:pt>
                <c:pt idx="39">
                  <c:v>Huhtikuu</c:v>
                </c:pt>
                <c:pt idx="40">
                  <c:v>Toukokuu</c:v>
                </c:pt>
                <c:pt idx="41">
                  <c:v>Kesäkuu</c:v>
                </c:pt>
                <c:pt idx="42">
                  <c:v>Heinäkuu</c:v>
                </c:pt>
                <c:pt idx="43">
                  <c:v>Elokuu</c:v>
                </c:pt>
                <c:pt idx="44">
                  <c:v>Syyskuu</c:v>
                </c:pt>
                <c:pt idx="45">
                  <c:v>Lokakuu</c:v>
                </c:pt>
                <c:pt idx="46">
                  <c:v>Marraskuu</c:v>
                </c:pt>
                <c:pt idx="47">
                  <c:v>Joulukuu</c:v>
                </c:pt>
                <c:pt idx="48">
                  <c:v>Tammikuu</c:v>
                </c:pt>
                <c:pt idx="49">
                  <c:v>Helmikuu</c:v>
                </c:pt>
                <c:pt idx="50">
                  <c:v>Maaliskuu</c:v>
                </c:pt>
                <c:pt idx="51">
                  <c:v>Huhtikuu</c:v>
                </c:pt>
                <c:pt idx="52">
                  <c:v>Toukokuu</c:v>
                </c:pt>
                <c:pt idx="53">
                  <c:v>Kesäkuu</c:v>
                </c:pt>
                <c:pt idx="54">
                  <c:v>Heinäkuu</c:v>
                </c:pt>
                <c:pt idx="55">
                  <c:v>Elokuu</c:v>
                </c:pt>
                <c:pt idx="56">
                  <c:v>Syyskuu</c:v>
                </c:pt>
                <c:pt idx="57">
                  <c:v>Lokakuu</c:v>
                </c:pt>
                <c:pt idx="58">
                  <c:v>Marraskuu</c:v>
                </c:pt>
                <c:pt idx="59">
                  <c:v>Joulukuu</c:v>
                </c:pt>
              </c:strCache>
            </c:strRef>
          </c:cat>
          <c:val>
            <c:numRef>
              <c:f>Seuranta!$E$2:$E$61</c:f>
              <c:numCache>
                <c:formatCode>General</c:formatCode>
                <c:ptCount val="60"/>
              </c:numCache>
            </c:numRef>
          </c:val>
          <c:smooth val="0"/>
          <c:extLst>
            <c:ext xmlns:c16="http://schemas.microsoft.com/office/drawing/2014/chart" uri="{C3380CC4-5D6E-409C-BE32-E72D297353CC}">
              <c16:uniqueId val="{00000000-EEAF-499E-B5A3-CD434975E9FF}"/>
            </c:ext>
          </c:extLst>
        </c:ser>
        <c:dLbls>
          <c:showLegendKey val="0"/>
          <c:showVal val="0"/>
          <c:showCatName val="0"/>
          <c:showSerName val="0"/>
          <c:showPercent val="0"/>
          <c:showBubbleSize val="0"/>
        </c:dLbls>
        <c:smooth val="0"/>
        <c:axId val="430925048"/>
        <c:axId val="430925440"/>
      </c:lineChart>
      <c:catAx>
        <c:axId val="430925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30925440"/>
        <c:crosses val="autoZero"/>
        <c:auto val="1"/>
        <c:lblAlgn val="ctr"/>
        <c:lblOffset val="100"/>
        <c:noMultiLvlLbl val="0"/>
      </c:catAx>
      <c:valAx>
        <c:axId val="430925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30925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28574</xdr:colOff>
      <xdr:row>16</xdr:row>
      <xdr:rowOff>171450</xdr:rowOff>
    </xdr:from>
    <xdr:to>
      <xdr:col>10</xdr:col>
      <xdr:colOff>352425</xdr:colOff>
      <xdr:row>33</xdr:row>
      <xdr:rowOff>133350</xdr:rowOff>
    </xdr:to>
    <xdr:graphicFrame macro="">
      <xdr:nvGraphicFramePr>
        <xdr:cNvPr id="3" name="Kaavi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400049</xdr:colOff>
      <xdr:row>0</xdr:row>
      <xdr:rowOff>104775</xdr:rowOff>
    </xdr:from>
    <xdr:to>
      <xdr:col>20</xdr:col>
      <xdr:colOff>219074</xdr:colOff>
      <xdr:row>16</xdr:row>
      <xdr:rowOff>123825</xdr:rowOff>
    </xdr:to>
    <xdr:graphicFrame macro="">
      <xdr:nvGraphicFramePr>
        <xdr:cNvPr id="4" name="Kaavi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381000</xdr:colOff>
      <xdr:row>16</xdr:row>
      <xdr:rowOff>161925</xdr:rowOff>
    </xdr:from>
    <xdr:to>
      <xdr:col>20</xdr:col>
      <xdr:colOff>190500</xdr:colOff>
      <xdr:row>33</xdr:row>
      <xdr:rowOff>123825</xdr:rowOff>
    </xdr:to>
    <xdr:graphicFrame macro="">
      <xdr:nvGraphicFramePr>
        <xdr:cNvPr id="5" name="Kaavi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0</xdr:row>
      <xdr:rowOff>95249</xdr:rowOff>
    </xdr:from>
    <xdr:to>
      <xdr:col>10</xdr:col>
      <xdr:colOff>352425</xdr:colOff>
      <xdr:row>16</xdr:row>
      <xdr:rowOff>142875</xdr:rowOff>
    </xdr:to>
    <xdr:graphicFrame macro="">
      <xdr:nvGraphicFramePr>
        <xdr:cNvPr id="6" name="Kaavi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18" sqref="A18"/>
    </sheetView>
  </sheetViews>
  <sheetFormatPr defaultRowHeight="15" x14ac:dyDescent="0.25"/>
  <sheetData>
    <row r="1" spans="1:14" x14ac:dyDescent="0.25">
      <c r="A1" s="2" t="s">
        <v>40</v>
      </c>
    </row>
    <row r="3" spans="1:14" x14ac:dyDescent="0.25">
      <c r="A3" s="2" t="s">
        <v>106</v>
      </c>
    </row>
    <row r="4" spans="1:14" x14ac:dyDescent="0.25">
      <c r="A4" s="38" t="s">
        <v>129</v>
      </c>
    </row>
    <row r="5" spans="1:14" x14ac:dyDescent="0.25">
      <c r="A5" s="37" t="s">
        <v>130</v>
      </c>
    </row>
    <row r="6" spans="1:14" x14ac:dyDescent="0.25">
      <c r="A6" s="37" t="s">
        <v>131</v>
      </c>
    </row>
    <row r="7" spans="1:14" ht="45" customHeight="1" x14ac:dyDescent="0.25">
      <c r="A7" s="48" t="s">
        <v>109</v>
      </c>
      <c r="B7" s="48"/>
      <c r="C7" s="48"/>
      <c r="D7" s="48"/>
      <c r="E7" s="48"/>
      <c r="F7" s="48"/>
      <c r="G7" s="48"/>
      <c r="H7" s="48"/>
      <c r="I7" s="48"/>
    </row>
    <row r="8" spans="1:14" ht="30.75" customHeight="1" x14ac:dyDescent="0.25">
      <c r="A8" s="50" t="s">
        <v>132</v>
      </c>
      <c r="B8" s="50"/>
      <c r="C8" s="50"/>
      <c r="D8" s="50"/>
      <c r="E8" s="50"/>
      <c r="F8" s="50"/>
      <c r="G8" s="50"/>
      <c r="H8" s="50"/>
      <c r="I8" s="50"/>
    </row>
    <row r="9" spans="1:14" x14ac:dyDescent="0.25">
      <c r="A9" s="37" t="s">
        <v>139</v>
      </c>
    </row>
    <row r="10" spans="1:14" x14ac:dyDescent="0.25">
      <c r="A10" s="37" t="s">
        <v>133</v>
      </c>
    </row>
    <row r="12" spans="1:14" x14ac:dyDescent="0.25">
      <c r="A12" s="2" t="s">
        <v>107</v>
      </c>
    </row>
    <row r="13" spans="1:14" s="14" customFormat="1" ht="57" customHeight="1" x14ac:dyDescent="0.25">
      <c r="A13" s="49" t="s">
        <v>134</v>
      </c>
      <c r="B13" s="49"/>
      <c r="C13" s="49"/>
      <c r="D13" s="49"/>
      <c r="E13" s="49"/>
      <c r="F13" s="49"/>
      <c r="G13" s="49"/>
      <c r="H13" s="49"/>
      <c r="I13" s="49"/>
      <c r="J13" s="49"/>
      <c r="K13" s="49"/>
      <c r="L13" s="49"/>
      <c r="M13" s="49"/>
      <c r="N13" s="49"/>
    </row>
    <row r="15" spans="1:14" x14ac:dyDescent="0.25">
      <c r="A15" s="2" t="s">
        <v>108</v>
      </c>
    </row>
    <row r="16" spans="1:14" x14ac:dyDescent="0.25">
      <c r="A16" s="37" t="s">
        <v>135</v>
      </c>
    </row>
    <row r="17" spans="1:15" ht="34.5" customHeight="1" x14ac:dyDescent="0.25">
      <c r="A17" s="49" t="s">
        <v>140</v>
      </c>
      <c r="B17" s="49"/>
      <c r="C17" s="49"/>
      <c r="D17" s="49"/>
      <c r="E17" s="49"/>
      <c r="F17" s="49"/>
      <c r="G17" s="49"/>
      <c r="H17" s="49"/>
      <c r="I17" s="49"/>
      <c r="J17" s="49"/>
      <c r="K17" s="49"/>
      <c r="L17" s="49"/>
      <c r="M17" s="49"/>
      <c r="N17" s="49"/>
      <c r="O17" s="49"/>
    </row>
    <row r="18" spans="1:15" x14ac:dyDescent="0.25">
      <c r="A18" s="37" t="s">
        <v>136</v>
      </c>
      <c r="B18" s="37"/>
    </row>
    <row r="19" spans="1:15" x14ac:dyDescent="0.25">
      <c r="A19" s="37"/>
    </row>
    <row r="20" spans="1:15" x14ac:dyDescent="0.25">
      <c r="A20" s="2" t="s">
        <v>110</v>
      </c>
    </row>
    <row r="21" spans="1:15" x14ac:dyDescent="0.25">
      <c r="A21" s="37" t="s">
        <v>137</v>
      </c>
    </row>
    <row r="23" spans="1:15" x14ac:dyDescent="0.25">
      <c r="A23" s="2" t="s">
        <v>111</v>
      </c>
    </row>
    <row r="24" spans="1:15" x14ac:dyDescent="0.25">
      <c r="A24" s="37" t="s">
        <v>138</v>
      </c>
    </row>
  </sheetData>
  <mergeCells count="4">
    <mergeCell ref="A7:I7"/>
    <mergeCell ref="A13:N13"/>
    <mergeCell ref="A8:I8"/>
    <mergeCell ref="A17:O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8576"/>
  <sheetViews>
    <sheetView zoomScale="84" zoomScaleNormal="84" workbookViewId="0">
      <selection activeCell="C4" sqref="C4"/>
    </sheetView>
  </sheetViews>
  <sheetFormatPr defaultRowHeight="15" x14ac:dyDescent="0.25"/>
  <cols>
    <col min="1" max="1" width="14.85546875" customWidth="1"/>
    <col min="2" max="2" width="78.85546875" customWidth="1"/>
  </cols>
  <sheetData>
    <row r="1" spans="1:18" ht="57" customHeight="1" x14ac:dyDescent="0.25">
      <c r="A1" s="45" t="s">
        <v>1</v>
      </c>
      <c r="B1" s="46" t="s">
        <v>127</v>
      </c>
      <c r="C1" s="51">
        <v>2016</v>
      </c>
      <c r="D1" s="52"/>
      <c r="E1" s="51">
        <v>2017</v>
      </c>
      <c r="F1" s="52"/>
      <c r="G1" s="51">
        <v>2018</v>
      </c>
      <c r="H1" s="52"/>
      <c r="I1" s="51">
        <v>2019</v>
      </c>
      <c r="J1" s="52"/>
      <c r="K1" s="51">
        <v>2020</v>
      </c>
      <c r="L1" s="52"/>
      <c r="M1" s="51">
        <v>2021</v>
      </c>
      <c r="N1" s="52"/>
      <c r="O1" s="51">
        <v>2022</v>
      </c>
      <c r="P1" s="52"/>
      <c r="Q1" s="51">
        <v>2023</v>
      </c>
      <c r="R1" s="52"/>
    </row>
    <row r="2" spans="1:18" ht="29.25" customHeight="1" x14ac:dyDescent="0.25">
      <c r="A2" s="59" t="s">
        <v>3</v>
      </c>
      <c r="B2" s="5" t="s">
        <v>128</v>
      </c>
      <c r="F2" s="10"/>
      <c r="G2" s="10"/>
      <c r="H2" s="10"/>
      <c r="I2" s="10"/>
      <c r="J2" s="10"/>
      <c r="K2" s="10"/>
      <c r="L2" s="10"/>
      <c r="M2" s="10"/>
    </row>
    <row r="3" spans="1:18" ht="29.25" customHeight="1" x14ac:dyDescent="0.25">
      <c r="A3" s="60"/>
      <c r="B3" s="6" t="s">
        <v>122</v>
      </c>
    </row>
    <row r="4" spans="1:18" ht="29.25" customHeight="1" x14ac:dyDescent="0.25">
      <c r="A4" s="60"/>
      <c r="B4" s="5" t="s">
        <v>123</v>
      </c>
      <c r="F4" s="10"/>
      <c r="G4" s="10"/>
      <c r="H4" s="10"/>
      <c r="I4" s="10"/>
    </row>
    <row r="5" spans="1:18" ht="29.25" customHeight="1" x14ac:dyDescent="0.25">
      <c r="A5" s="61"/>
      <c r="B5" s="5" t="s">
        <v>47</v>
      </c>
    </row>
    <row r="6" spans="1:18" ht="29.25" customHeight="1" x14ac:dyDescent="0.25">
      <c r="A6" s="59" t="s">
        <v>37</v>
      </c>
      <c r="B6" s="5" t="s">
        <v>36</v>
      </c>
    </row>
    <row r="7" spans="1:18" ht="30" customHeight="1" x14ac:dyDescent="0.25">
      <c r="A7" s="60"/>
      <c r="B7" s="6" t="s">
        <v>38</v>
      </c>
    </row>
    <row r="8" spans="1:18" ht="30.75" customHeight="1" x14ac:dyDescent="0.25">
      <c r="A8" s="61"/>
      <c r="B8" s="5" t="s">
        <v>124</v>
      </c>
    </row>
    <row r="9" spans="1:18" ht="30" customHeight="1" x14ac:dyDescent="0.25">
      <c r="A9" s="59" t="s">
        <v>4</v>
      </c>
      <c r="B9" s="6" t="s">
        <v>121</v>
      </c>
    </row>
    <row r="10" spans="1:18" ht="31.5" customHeight="1" x14ac:dyDescent="0.25">
      <c r="A10" s="61"/>
      <c r="B10" s="5" t="s">
        <v>48</v>
      </c>
    </row>
    <row r="11" spans="1:18" ht="30" customHeight="1" x14ac:dyDescent="0.25">
      <c r="A11" s="59" t="s">
        <v>5</v>
      </c>
      <c r="B11" s="5" t="s">
        <v>125</v>
      </c>
    </row>
    <row r="12" spans="1:18" ht="30" customHeight="1" x14ac:dyDescent="0.25">
      <c r="A12" s="60"/>
      <c r="B12" s="5" t="s">
        <v>126</v>
      </c>
    </row>
    <row r="13" spans="1:18" ht="30" customHeight="1" x14ac:dyDescent="0.25">
      <c r="A13" s="61"/>
      <c r="B13" s="5" t="s">
        <v>120</v>
      </c>
    </row>
    <row r="14" spans="1:18" x14ac:dyDescent="0.25">
      <c r="A14" s="54" t="s">
        <v>11</v>
      </c>
      <c r="B14" s="54"/>
      <c r="C14" s="4" t="e">
        <f t="shared" ref="C14:L14" si="0">AVERAGE(C2:C13)</f>
        <v>#DIV/0!</v>
      </c>
      <c r="D14" s="4" t="e">
        <f t="shared" si="0"/>
        <v>#DIV/0!</v>
      </c>
      <c r="E14" s="4" t="e">
        <f t="shared" si="0"/>
        <v>#DIV/0!</v>
      </c>
      <c r="F14" s="4" t="e">
        <f t="shared" si="0"/>
        <v>#DIV/0!</v>
      </c>
      <c r="G14" s="4" t="e">
        <f t="shared" si="0"/>
        <v>#DIV/0!</v>
      </c>
      <c r="H14" s="4" t="e">
        <f t="shared" si="0"/>
        <v>#DIV/0!</v>
      </c>
      <c r="I14" s="4" t="e">
        <f t="shared" si="0"/>
        <v>#DIV/0!</v>
      </c>
      <c r="J14" s="4" t="e">
        <f t="shared" si="0"/>
        <v>#DIV/0!</v>
      </c>
      <c r="K14" s="4" t="e">
        <f t="shared" si="0"/>
        <v>#DIV/0!</v>
      </c>
      <c r="L14" s="4" t="e">
        <f t="shared" si="0"/>
        <v>#DIV/0!</v>
      </c>
      <c r="M14" s="4" t="e">
        <f t="shared" ref="M14:R14" si="1">AVERAGE(M2:M13)</f>
        <v>#DIV/0!</v>
      </c>
      <c r="N14" s="4" t="e">
        <f t="shared" si="1"/>
        <v>#DIV/0!</v>
      </c>
      <c r="O14" s="4" t="e">
        <f t="shared" si="1"/>
        <v>#DIV/0!</v>
      </c>
      <c r="P14" s="4" t="e">
        <f t="shared" si="1"/>
        <v>#DIV/0!</v>
      </c>
      <c r="Q14" s="4" t="e">
        <f t="shared" si="1"/>
        <v>#DIV/0!</v>
      </c>
      <c r="R14" s="4" t="e">
        <f t="shared" si="1"/>
        <v>#DIV/0!</v>
      </c>
    </row>
    <row r="15" spans="1:18" x14ac:dyDescent="0.25">
      <c r="A15" s="54" t="s">
        <v>14</v>
      </c>
      <c r="B15" s="54"/>
      <c r="C15" s="2">
        <f t="shared" ref="C15:L15" si="2">SUM(C2:C13)</f>
        <v>0</v>
      </c>
      <c r="D15" s="2">
        <f t="shared" si="2"/>
        <v>0</v>
      </c>
      <c r="E15" s="2">
        <f t="shared" si="2"/>
        <v>0</v>
      </c>
      <c r="F15" s="2">
        <f t="shared" si="2"/>
        <v>0</v>
      </c>
      <c r="G15" s="2">
        <f t="shared" si="2"/>
        <v>0</v>
      </c>
      <c r="H15" s="2">
        <f t="shared" si="2"/>
        <v>0</v>
      </c>
      <c r="I15" s="2">
        <f t="shared" si="2"/>
        <v>0</v>
      </c>
      <c r="J15" s="2">
        <f t="shared" si="2"/>
        <v>0</v>
      </c>
      <c r="K15" s="2">
        <f t="shared" si="2"/>
        <v>0</v>
      </c>
      <c r="L15" s="2">
        <f t="shared" si="2"/>
        <v>0</v>
      </c>
      <c r="M15" s="2">
        <f t="shared" ref="M15:R15" si="3">SUM(M2:M13)</f>
        <v>0</v>
      </c>
      <c r="N15" s="2">
        <f t="shared" si="3"/>
        <v>0</v>
      </c>
      <c r="O15" s="2">
        <f t="shared" si="3"/>
        <v>0</v>
      </c>
      <c r="P15" s="2">
        <f t="shared" si="3"/>
        <v>0</v>
      </c>
      <c r="Q15" s="2">
        <f t="shared" si="3"/>
        <v>0</v>
      </c>
      <c r="R15" s="2">
        <f t="shared" si="3"/>
        <v>0</v>
      </c>
    </row>
    <row r="18" spans="1:18" ht="41.25" customHeight="1" x14ac:dyDescent="0.25">
      <c r="A18" s="7" t="s">
        <v>7</v>
      </c>
      <c r="B18" s="45" t="s">
        <v>39</v>
      </c>
      <c r="C18" s="51" t="s">
        <v>103</v>
      </c>
      <c r="D18" s="57"/>
      <c r="E18" s="57"/>
      <c r="F18" s="57"/>
      <c r="G18" s="57"/>
      <c r="H18" s="52"/>
      <c r="I18" s="51" t="s">
        <v>104</v>
      </c>
      <c r="J18" s="57"/>
      <c r="K18" s="52"/>
      <c r="L18" s="51" t="s">
        <v>0</v>
      </c>
      <c r="M18" s="57"/>
      <c r="N18" s="52"/>
      <c r="O18" s="55" t="s">
        <v>8</v>
      </c>
      <c r="P18" s="56"/>
      <c r="Q18" s="56"/>
      <c r="R18" s="56"/>
    </row>
    <row r="19" spans="1:18" x14ac:dyDescent="0.25">
      <c r="C19" s="58"/>
      <c r="D19" s="58"/>
      <c r="E19" s="58"/>
      <c r="F19" s="58"/>
      <c r="G19" s="58"/>
      <c r="H19" s="58"/>
      <c r="I19" s="58"/>
      <c r="J19" s="58"/>
      <c r="K19" s="58"/>
      <c r="L19" s="58"/>
      <c r="M19" s="58"/>
      <c r="N19" s="58"/>
      <c r="O19" s="53"/>
      <c r="P19" s="53"/>
      <c r="Q19" s="53"/>
      <c r="R19" s="53"/>
    </row>
    <row r="20" spans="1:18" x14ac:dyDescent="0.25">
      <c r="C20" s="53"/>
      <c r="D20" s="53"/>
      <c r="E20" s="53"/>
      <c r="F20" s="53"/>
      <c r="G20" s="53"/>
      <c r="H20" s="53"/>
      <c r="I20" s="53"/>
      <c r="J20" s="53"/>
      <c r="K20" s="53"/>
      <c r="L20" s="53"/>
      <c r="M20" s="53"/>
      <c r="N20" s="53"/>
      <c r="O20" s="53"/>
      <c r="P20" s="53"/>
      <c r="Q20" s="53"/>
      <c r="R20" s="53"/>
    </row>
    <row r="21" spans="1:18" x14ac:dyDescent="0.25">
      <c r="C21" s="53"/>
      <c r="D21" s="53"/>
      <c r="E21" s="53"/>
      <c r="F21" s="53"/>
      <c r="G21" s="53"/>
      <c r="H21" s="53"/>
      <c r="I21" s="53"/>
      <c r="J21" s="53"/>
      <c r="K21" s="53"/>
      <c r="L21" s="53"/>
      <c r="M21" s="53"/>
      <c r="N21" s="53"/>
      <c r="O21" s="53"/>
      <c r="P21" s="53"/>
      <c r="Q21" s="53"/>
      <c r="R21" s="53"/>
    </row>
    <row r="22" spans="1:18" x14ac:dyDescent="0.25">
      <c r="C22" s="53"/>
      <c r="D22" s="53"/>
      <c r="E22" s="53"/>
      <c r="F22" s="53"/>
      <c r="G22" s="53"/>
      <c r="H22" s="53"/>
      <c r="I22" s="53"/>
      <c r="J22" s="53"/>
      <c r="K22" s="53"/>
      <c r="L22" s="53"/>
      <c r="M22" s="53"/>
      <c r="N22" s="53"/>
      <c r="O22" s="53"/>
      <c r="P22" s="53"/>
      <c r="Q22" s="53"/>
      <c r="R22" s="53"/>
    </row>
    <row r="23" spans="1:18" x14ac:dyDescent="0.25">
      <c r="C23" s="53"/>
      <c r="D23" s="53"/>
      <c r="E23" s="53"/>
      <c r="F23" s="53"/>
      <c r="G23" s="53"/>
      <c r="H23" s="53"/>
      <c r="I23" s="53"/>
      <c r="J23" s="53"/>
      <c r="K23" s="53"/>
      <c r="L23" s="53"/>
      <c r="M23" s="53"/>
      <c r="N23" s="53"/>
      <c r="O23" s="53"/>
      <c r="P23" s="53"/>
      <c r="Q23" s="53"/>
      <c r="R23" s="53"/>
    </row>
    <row r="24" spans="1:18" x14ac:dyDescent="0.25">
      <c r="C24" s="53"/>
      <c r="D24" s="53"/>
      <c r="E24" s="53"/>
      <c r="F24" s="53"/>
      <c r="G24" s="53"/>
      <c r="H24" s="53"/>
      <c r="I24" s="53"/>
      <c r="J24" s="53"/>
      <c r="K24" s="53"/>
      <c r="L24" s="53"/>
      <c r="M24" s="53"/>
      <c r="N24" s="53"/>
      <c r="O24" s="53"/>
      <c r="P24" s="53"/>
      <c r="Q24" s="53"/>
      <c r="R24" s="53"/>
    </row>
    <row r="25" spans="1:18" x14ac:dyDescent="0.25">
      <c r="C25" s="53"/>
      <c r="D25" s="53"/>
      <c r="E25" s="53"/>
      <c r="F25" s="53"/>
      <c r="G25" s="53"/>
      <c r="H25" s="53"/>
      <c r="I25" s="53"/>
      <c r="J25" s="53"/>
      <c r="K25" s="53"/>
      <c r="L25" s="53"/>
      <c r="M25" s="53"/>
      <c r="N25" s="53"/>
      <c r="O25" s="53"/>
      <c r="P25" s="53"/>
      <c r="Q25" s="53"/>
      <c r="R25" s="53"/>
    </row>
    <row r="26" spans="1:18" x14ac:dyDescent="0.25">
      <c r="C26" s="53"/>
      <c r="D26" s="53"/>
      <c r="E26" s="53"/>
      <c r="F26" s="53"/>
      <c r="G26" s="53"/>
      <c r="H26" s="53"/>
      <c r="I26" s="53"/>
      <c r="J26" s="53"/>
      <c r="K26" s="53"/>
      <c r="L26" s="53"/>
      <c r="M26" s="53"/>
      <c r="N26" s="53"/>
      <c r="O26" s="53"/>
      <c r="P26" s="53"/>
      <c r="Q26" s="53"/>
      <c r="R26" s="53"/>
    </row>
    <row r="27" spans="1:18" x14ac:dyDescent="0.25">
      <c r="C27" s="53"/>
      <c r="D27" s="53"/>
      <c r="E27" s="53"/>
      <c r="F27" s="53"/>
      <c r="G27" s="53"/>
      <c r="H27" s="53"/>
      <c r="I27" s="53"/>
      <c r="J27" s="53"/>
      <c r="K27" s="53"/>
      <c r="L27" s="53"/>
      <c r="M27" s="53"/>
      <c r="N27" s="53"/>
      <c r="O27" s="53"/>
      <c r="P27" s="53"/>
      <c r="Q27" s="53"/>
      <c r="R27" s="53"/>
    </row>
    <row r="28" spans="1:18" x14ac:dyDescent="0.25">
      <c r="C28" s="53"/>
      <c r="D28" s="53"/>
      <c r="E28" s="53"/>
      <c r="F28" s="53"/>
      <c r="G28" s="53"/>
      <c r="H28" s="53"/>
      <c r="I28" s="53"/>
      <c r="J28" s="53"/>
      <c r="K28" s="53"/>
      <c r="L28" s="53"/>
      <c r="M28" s="53"/>
      <c r="N28" s="53"/>
      <c r="O28" s="53"/>
      <c r="P28" s="53"/>
      <c r="Q28" s="53"/>
      <c r="R28" s="53"/>
    </row>
    <row r="29" spans="1:18" x14ac:dyDescent="0.25">
      <c r="C29" s="53"/>
      <c r="D29" s="53"/>
      <c r="E29" s="53"/>
      <c r="F29" s="53"/>
      <c r="G29" s="53"/>
      <c r="H29" s="53"/>
      <c r="I29" s="53"/>
      <c r="J29" s="53"/>
      <c r="K29" s="53"/>
      <c r="L29" s="53"/>
      <c r="M29" s="53"/>
      <c r="N29" s="53"/>
      <c r="O29" s="53"/>
      <c r="P29" s="53"/>
      <c r="Q29" s="53"/>
      <c r="R29" s="53"/>
    </row>
    <row r="30" spans="1:18" x14ac:dyDescent="0.25">
      <c r="C30" s="53"/>
      <c r="D30" s="53"/>
      <c r="E30" s="53"/>
      <c r="F30" s="53"/>
      <c r="G30" s="53"/>
      <c r="H30" s="53"/>
      <c r="I30" s="53"/>
      <c r="J30" s="53"/>
      <c r="K30" s="53"/>
      <c r="L30" s="53"/>
      <c r="M30" s="53"/>
      <c r="N30" s="53"/>
      <c r="O30" s="53"/>
      <c r="P30" s="53"/>
      <c r="Q30" s="53"/>
      <c r="R30" s="53"/>
    </row>
    <row r="31" spans="1:18" x14ac:dyDescent="0.25">
      <c r="C31" s="53"/>
      <c r="D31" s="53"/>
      <c r="E31" s="53"/>
      <c r="F31" s="53"/>
      <c r="G31" s="53"/>
      <c r="H31" s="53"/>
      <c r="I31" s="53"/>
      <c r="J31" s="53"/>
      <c r="K31" s="53"/>
      <c r="L31" s="53"/>
      <c r="M31" s="53"/>
      <c r="N31" s="53"/>
      <c r="O31" s="53"/>
      <c r="P31" s="53"/>
      <c r="Q31" s="53"/>
      <c r="R31" s="53"/>
    </row>
    <row r="32" spans="1:18" x14ac:dyDescent="0.25">
      <c r="C32" s="53"/>
      <c r="D32" s="53"/>
      <c r="E32" s="53"/>
      <c r="F32" s="53"/>
      <c r="G32" s="53"/>
      <c r="H32" s="53"/>
      <c r="I32" s="53"/>
      <c r="J32" s="53"/>
      <c r="K32" s="53"/>
      <c r="L32" s="53"/>
      <c r="M32" s="53"/>
      <c r="N32" s="53"/>
      <c r="O32" s="53"/>
      <c r="P32" s="53"/>
      <c r="Q32" s="53"/>
      <c r="R32" s="53"/>
    </row>
    <row r="33" spans="3:18" x14ac:dyDescent="0.25">
      <c r="C33" s="53"/>
      <c r="D33" s="53"/>
      <c r="E33" s="53"/>
      <c r="F33" s="53"/>
      <c r="G33" s="53"/>
      <c r="H33" s="53"/>
      <c r="I33" s="53"/>
      <c r="J33" s="53"/>
      <c r="K33" s="53"/>
      <c r="L33" s="53"/>
      <c r="M33" s="53"/>
      <c r="N33" s="53"/>
      <c r="O33" s="53"/>
      <c r="P33" s="53"/>
      <c r="Q33" s="53"/>
      <c r="R33" s="53"/>
    </row>
    <row r="34" spans="3:18" x14ac:dyDescent="0.25">
      <c r="C34" s="53"/>
      <c r="D34" s="53"/>
      <c r="E34" s="53"/>
      <c r="F34" s="53"/>
      <c r="G34" s="53"/>
      <c r="H34" s="53"/>
      <c r="I34" s="53"/>
      <c r="J34" s="53"/>
      <c r="K34" s="53"/>
      <c r="L34" s="53"/>
      <c r="M34" s="53"/>
      <c r="N34" s="53"/>
      <c r="O34" s="53"/>
      <c r="P34" s="53"/>
      <c r="Q34" s="53"/>
      <c r="R34" s="53"/>
    </row>
    <row r="35" spans="3:18" x14ac:dyDescent="0.25">
      <c r="C35" s="53"/>
      <c r="D35" s="53"/>
      <c r="E35" s="53"/>
      <c r="F35" s="53"/>
      <c r="G35" s="53"/>
      <c r="H35" s="53"/>
      <c r="I35" s="53"/>
      <c r="J35" s="53"/>
      <c r="K35" s="53"/>
      <c r="L35" s="53"/>
      <c r="M35" s="53"/>
      <c r="N35" s="53"/>
      <c r="O35" s="53"/>
      <c r="P35" s="53"/>
      <c r="Q35" s="53"/>
      <c r="R35" s="53"/>
    </row>
    <row r="36" spans="3:18" x14ac:dyDescent="0.25">
      <c r="C36" s="53"/>
      <c r="D36" s="53"/>
      <c r="E36" s="53"/>
      <c r="F36" s="53"/>
      <c r="G36" s="53"/>
      <c r="H36" s="53"/>
      <c r="I36" s="53"/>
      <c r="J36" s="53"/>
      <c r="K36" s="53"/>
      <c r="L36" s="53"/>
      <c r="M36" s="53"/>
      <c r="N36" s="53"/>
      <c r="O36" s="53"/>
      <c r="P36" s="53"/>
      <c r="Q36" s="53"/>
      <c r="R36" s="53"/>
    </row>
    <row r="37" spans="3:18" x14ac:dyDescent="0.25">
      <c r="C37" s="53"/>
      <c r="D37" s="53"/>
      <c r="E37" s="53"/>
      <c r="F37" s="53"/>
      <c r="G37" s="53"/>
      <c r="H37" s="53"/>
      <c r="I37" s="53"/>
      <c r="J37" s="53"/>
      <c r="K37" s="53"/>
      <c r="L37" s="53"/>
      <c r="M37" s="53"/>
      <c r="N37" s="53"/>
      <c r="O37" s="53"/>
      <c r="P37" s="53"/>
      <c r="Q37" s="53"/>
      <c r="R37" s="53"/>
    </row>
    <row r="38" spans="3:18" x14ac:dyDescent="0.25">
      <c r="C38" s="53"/>
      <c r="D38" s="53"/>
      <c r="E38" s="53"/>
      <c r="F38" s="53"/>
      <c r="G38" s="53"/>
      <c r="H38" s="53"/>
      <c r="I38" s="53"/>
      <c r="J38" s="53"/>
      <c r="K38" s="53"/>
      <c r="L38" s="53"/>
      <c r="M38" s="53"/>
      <c r="N38" s="53"/>
      <c r="O38" s="53"/>
      <c r="P38" s="53"/>
      <c r="Q38" s="53"/>
      <c r="R38" s="53"/>
    </row>
    <row r="39" spans="3:18" x14ac:dyDescent="0.25">
      <c r="C39" s="53"/>
      <c r="D39" s="53"/>
      <c r="E39" s="53"/>
      <c r="F39" s="53"/>
      <c r="G39" s="53"/>
      <c r="H39" s="53"/>
      <c r="I39" s="53"/>
      <c r="J39" s="53"/>
      <c r="K39" s="53"/>
      <c r="L39" s="53"/>
      <c r="M39" s="53"/>
      <c r="N39" s="53"/>
      <c r="O39" s="53"/>
      <c r="P39" s="53"/>
      <c r="Q39" s="53"/>
      <c r="R39" s="53"/>
    </row>
    <row r="40" spans="3:18" x14ac:dyDescent="0.25">
      <c r="C40" s="53"/>
      <c r="D40" s="53"/>
      <c r="E40" s="53"/>
      <c r="F40" s="53"/>
      <c r="G40" s="53"/>
      <c r="H40" s="53"/>
      <c r="I40" s="53"/>
      <c r="J40" s="53"/>
      <c r="K40" s="53"/>
      <c r="L40" s="53"/>
      <c r="M40" s="53"/>
      <c r="N40" s="53"/>
      <c r="O40" s="53"/>
      <c r="P40" s="53"/>
      <c r="Q40" s="53"/>
      <c r="R40" s="53"/>
    </row>
    <row r="41" spans="3:18" x14ac:dyDescent="0.25">
      <c r="C41" s="53"/>
      <c r="D41" s="53"/>
      <c r="E41" s="53"/>
      <c r="F41" s="53"/>
      <c r="G41" s="53"/>
      <c r="H41" s="53"/>
      <c r="I41" s="53"/>
      <c r="J41" s="53"/>
      <c r="K41" s="53"/>
      <c r="L41" s="53"/>
      <c r="M41" s="53"/>
      <c r="N41" s="53"/>
      <c r="O41" s="53"/>
      <c r="P41" s="53"/>
      <c r="Q41" s="53"/>
      <c r="R41" s="53"/>
    </row>
    <row r="42" spans="3:18" x14ac:dyDescent="0.25">
      <c r="C42" s="53"/>
      <c r="D42" s="53"/>
      <c r="E42" s="53"/>
      <c r="F42" s="53"/>
      <c r="G42" s="53"/>
      <c r="H42" s="53"/>
      <c r="I42" s="53"/>
      <c r="J42" s="53"/>
      <c r="K42" s="53"/>
      <c r="L42" s="53"/>
      <c r="M42" s="53"/>
      <c r="N42" s="53"/>
      <c r="O42" s="53"/>
      <c r="P42" s="53"/>
      <c r="Q42" s="53"/>
      <c r="R42" s="53"/>
    </row>
    <row r="43" spans="3:18" x14ac:dyDescent="0.25">
      <c r="C43" s="53"/>
      <c r="D43" s="53"/>
      <c r="E43" s="53"/>
      <c r="F43" s="53"/>
      <c r="G43" s="53"/>
      <c r="H43" s="53"/>
      <c r="I43" s="53"/>
      <c r="J43" s="53"/>
      <c r="K43" s="53"/>
      <c r="L43" s="53"/>
      <c r="M43" s="53"/>
      <c r="N43" s="53"/>
      <c r="O43" s="53"/>
      <c r="P43" s="53"/>
      <c r="Q43" s="53"/>
      <c r="R43" s="53"/>
    </row>
    <row r="44" spans="3:18" x14ac:dyDescent="0.25">
      <c r="C44" s="53"/>
      <c r="D44" s="53"/>
      <c r="E44" s="53"/>
      <c r="F44" s="53"/>
      <c r="G44" s="53"/>
      <c r="H44" s="53"/>
      <c r="I44" s="53"/>
      <c r="J44" s="53"/>
      <c r="K44" s="53"/>
      <c r="L44" s="53"/>
      <c r="M44" s="53"/>
      <c r="N44" s="53"/>
      <c r="O44" s="53"/>
      <c r="P44" s="53"/>
      <c r="Q44" s="53"/>
      <c r="R44" s="53"/>
    </row>
    <row r="45" spans="3:18" x14ac:dyDescent="0.25">
      <c r="C45" s="53"/>
      <c r="D45" s="53"/>
      <c r="E45" s="53"/>
      <c r="F45" s="53"/>
      <c r="G45" s="53"/>
      <c r="H45" s="53"/>
      <c r="I45" s="53"/>
      <c r="J45" s="53"/>
      <c r="K45" s="53"/>
      <c r="L45" s="53"/>
      <c r="M45" s="53"/>
      <c r="N45" s="53"/>
      <c r="O45" s="53"/>
      <c r="P45" s="53"/>
      <c r="Q45" s="53"/>
      <c r="R45" s="53"/>
    </row>
    <row r="46" spans="3:18" x14ac:dyDescent="0.25">
      <c r="C46" s="53"/>
      <c r="D46" s="53"/>
      <c r="E46" s="53"/>
      <c r="F46" s="53"/>
      <c r="G46" s="53"/>
      <c r="H46" s="53"/>
      <c r="I46" s="53"/>
      <c r="J46" s="53"/>
      <c r="K46" s="53"/>
      <c r="L46" s="53"/>
      <c r="M46" s="53"/>
      <c r="N46" s="53"/>
      <c r="O46" s="53"/>
      <c r="P46" s="53"/>
      <c r="Q46" s="53"/>
      <c r="R46" s="53"/>
    </row>
    <row r="47" spans="3:18" x14ac:dyDescent="0.25">
      <c r="C47" s="53"/>
      <c r="D47" s="53"/>
      <c r="E47" s="53"/>
      <c r="F47" s="53"/>
      <c r="G47" s="53"/>
      <c r="H47" s="53"/>
      <c r="I47" s="53"/>
      <c r="J47" s="53"/>
      <c r="K47" s="53"/>
      <c r="L47" s="53"/>
      <c r="M47" s="53"/>
      <c r="N47" s="53"/>
      <c r="O47" s="53"/>
      <c r="P47" s="53"/>
      <c r="Q47" s="53"/>
      <c r="R47" s="53"/>
    </row>
    <row r="48" spans="3:18" x14ac:dyDescent="0.25">
      <c r="C48" s="53"/>
      <c r="D48" s="53"/>
      <c r="E48" s="53"/>
      <c r="F48" s="53"/>
      <c r="G48" s="53"/>
      <c r="H48" s="53"/>
      <c r="I48" s="53"/>
      <c r="J48" s="53"/>
      <c r="K48" s="53"/>
      <c r="L48" s="53"/>
      <c r="M48" s="53"/>
      <c r="N48" s="53"/>
      <c r="O48" s="53"/>
      <c r="P48" s="53"/>
      <c r="Q48" s="53"/>
      <c r="R48" s="53"/>
    </row>
    <row r="49" spans="3:18" x14ac:dyDescent="0.25">
      <c r="C49" s="53"/>
      <c r="D49" s="53"/>
      <c r="E49" s="53"/>
      <c r="F49" s="53"/>
      <c r="G49" s="53"/>
      <c r="H49" s="53"/>
      <c r="I49" s="53"/>
      <c r="J49" s="53"/>
      <c r="K49" s="53"/>
      <c r="L49" s="53"/>
      <c r="M49" s="53"/>
      <c r="N49" s="53"/>
      <c r="O49" s="53"/>
      <c r="P49" s="53"/>
      <c r="Q49" s="53"/>
      <c r="R49" s="53"/>
    </row>
    <row r="50" spans="3:18" x14ac:dyDescent="0.25">
      <c r="C50" s="53"/>
      <c r="D50" s="53"/>
      <c r="E50" s="53"/>
      <c r="F50" s="53"/>
      <c r="G50" s="53"/>
      <c r="H50" s="53"/>
      <c r="I50" s="53"/>
      <c r="J50" s="53"/>
      <c r="K50" s="53"/>
      <c r="L50" s="53"/>
      <c r="M50" s="53"/>
      <c r="N50" s="53"/>
      <c r="O50" s="53"/>
      <c r="P50" s="53"/>
      <c r="Q50" s="53"/>
      <c r="R50" s="53"/>
    </row>
    <row r="51" spans="3:18" x14ac:dyDescent="0.25">
      <c r="C51" s="53"/>
      <c r="D51" s="53"/>
      <c r="E51" s="53"/>
      <c r="F51" s="53"/>
      <c r="G51" s="53"/>
      <c r="H51" s="53"/>
      <c r="I51" s="53"/>
      <c r="J51" s="53"/>
      <c r="K51" s="53"/>
      <c r="L51" s="53"/>
      <c r="M51" s="53"/>
      <c r="N51" s="53"/>
      <c r="O51" s="53"/>
      <c r="P51" s="53"/>
      <c r="Q51" s="53"/>
      <c r="R51" s="53"/>
    </row>
    <row r="52" spans="3:18" x14ac:dyDescent="0.25">
      <c r="C52" s="53"/>
      <c r="D52" s="53"/>
      <c r="E52" s="53"/>
      <c r="F52" s="53"/>
      <c r="G52" s="53"/>
      <c r="H52" s="53"/>
      <c r="I52" s="53"/>
      <c r="J52" s="53"/>
      <c r="K52" s="53"/>
      <c r="L52" s="53"/>
      <c r="M52" s="53"/>
      <c r="N52" s="53"/>
      <c r="O52" s="53"/>
      <c r="P52" s="53"/>
      <c r="Q52" s="53"/>
      <c r="R52" s="53"/>
    </row>
    <row r="53" spans="3:18" x14ac:dyDescent="0.25">
      <c r="C53" s="53"/>
      <c r="D53" s="53"/>
      <c r="E53" s="53"/>
      <c r="F53" s="53"/>
      <c r="G53" s="53"/>
      <c r="H53" s="53"/>
      <c r="I53" s="53"/>
      <c r="J53" s="53"/>
      <c r="K53" s="53"/>
      <c r="L53" s="53"/>
      <c r="M53" s="53"/>
      <c r="N53" s="53"/>
      <c r="O53" s="53"/>
      <c r="P53" s="53"/>
      <c r="Q53" s="53"/>
      <c r="R53" s="53"/>
    </row>
    <row r="54" spans="3:18" x14ac:dyDescent="0.25">
      <c r="C54" s="53"/>
      <c r="D54" s="53"/>
      <c r="E54" s="53"/>
      <c r="F54" s="53"/>
      <c r="G54" s="53"/>
      <c r="H54" s="53"/>
      <c r="I54" s="53"/>
      <c r="J54" s="53"/>
      <c r="K54" s="53"/>
      <c r="L54" s="53"/>
      <c r="M54" s="53"/>
      <c r="N54" s="53"/>
      <c r="O54" s="53"/>
      <c r="P54" s="53"/>
      <c r="Q54" s="53"/>
    </row>
    <row r="55" spans="3:18" x14ac:dyDescent="0.25">
      <c r="C55" s="53"/>
      <c r="D55" s="53"/>
      <c r="E55" s="53"/>
      <c r="F55" s="53"/>
      <c r="G55" s="53"/>
      <c r="H55" s="53"/>
      <c r="I55" s="53"/>
      <c r="J55" s="53"/>
      <c r="K55" s="53"/>
      <c r="L55" s="53"/>
      <c r="M55" s="53"/>
      <c r="N55" s="53"/>
      <c r="O55" s="53"/>
      <c r="P55" s="53"/>
      <c r="Q55" s="53"/>
    </row>
    <row r="56" spans="3:18" x14ac:dyDescent="0.25">
      <c r="C56" s="53"/>
      <c r="D56" s="53"/>
      <c r="E56" s="53"/>
      <c r="F56" s="53"/>
      <c r="G56" s="53"/>
      <c r="H56" s="53"/>
      <c r="I56" s="53"/>
      <c r="J56" s="53"/>
      <c r="K56" s="53"/>
      <c r="L56" s="53"/>
      <c r="M56" s="53"/>
      <c r="N56" s="53"/>
      <c r="O56" s="53"/>
      <c r="P56" s="53"/>
      <c r="Q56" s="53"/>
    </row>
    <row r="57" spans="3:18" x14ac:dyDescent="0.25">
      <c r="C57" s="53"/>
      <c r="D57" s="53"/>
      <c r="E57" s="53"/>
      <c r="F57" s="53"/>
      <c r="G57" s="53"/>
      <c r="H57" s="53"/>
      <c r="I57" s="53"/>
      <c r="J57" s="53"/>
      <c r="K57" s="53"/>
      <c r="L57" s="53"/>
      <c r="M57" s="53"/>
      <c r="N57" s="53"/>
      <c r="O57" s="53"/>
      <c r="P57" s="53"/>
      <c r="Q57" s="53"/>
    </row>
    <row r="58" spans="3:18" x14ac:dyDescent="0.25">
      <c r="C58" s="53"/>
      <c r="D58" s="53"/>
      <c r="E58" s="53"/>
      <c r="F58" s="53"/>
      <c r="G58" s="53"/>
      <c r="H58" s="53"/>
      <c r="I58" s="53"/>
      <c r="J58" s="53"/>
      <c r="K58" s="53"/>
      <c r="L58" s="53"/>
      <c r="M58" s="53"/>
      <c r="N58" s="53"/>
      <c r="O58" s="53"/>
      <c r="P58" s="53"/>
      <c r="Q58" s="53"/>
    </row>
    <row r="59" spans="3:18" x14ac:dyDescent="0.25">
      <c r="C59" s="53"/>
      <c r="D59" s="53"/>
      <c r="E59" s="53"/>
      <c r="F59" s="53"/>
      <c r="G59" s="53"/>
      <c r="H59" s="53"/>
      <c r="I59" s="53"/>
      <c r="J59" s="53"/>
      <c r="K59" s="53"/>
      <c r="L59" s="53"/>
      <c r="M59" s="53"/>
      <c r="N59" s="53"/>
      <c r="O59" s="53"/>
      <c r="P59" s="53"/>
      <c r="Q59" s="53"/>
    </row>
    <row r="60" spans="3:18" x14ac:dyDescent="0.25">
      <c r="C60" s="53"/>
      <c r="D60" s="53"/>
      <c r="E60" s="53"/>
      <c r="F60" s="53"/>
      <c r="G60" s="53"/>
      <c r="H60" s="53"/>
      <c r="I60" s="53"/>
      <c r="J60" s="53"/>
      <c r="K60" s="53"/>
      <c r="L60" s="53"/>
      <c r="M60" s="53"/>
      <c r="N60" s="53"/>
      <c r="O60" s="53"/>
      <c r="P60" s="53"/>
      <c r="Q60" s="53"/>
    </row>
    <row r="61" spans="3:18" x14ac:dyDescent="0.25">
      <c r="C61" s="53"/>
      <c r="D61" s="53"/>
      <c r="E61" s="53"/>
      <c r="F61" s="53"/>
      <c r="G61" s="53"/>
      <c r="H61" s="53"/>
      <c r="I61" s="53"/>
      <c r="J61" s="53"/>
      <c r="K61" s="53"/>
      <c r="L61" s="53"/>
      <c r="M61" s="53"/>
      <c r="N61" s="53"/>
      <c r="O61" s="53"/>
      <c r="P61" s="53"/>
      <c r="Q61" s="53"/>
    </row>
    <row r="62" spans="3:18" x14ac:dyDescent="0.25">
      <c r="C62" s="53"/>
      <c r="D62" s="53"/>
      <c r="E62" s="53"/>
      <c r="F62" s="53"/>
      <c r="G62" s="53"/>
      <c r="H62" s="53"/>
      <c r="I62" s="53"/>
      <c r="J62" s="53"/>
      <c r="K62" s="53"/>
      <c r="L62" s="53"/>
      <c r="M62" s="53"/>
      <c r="N62" s="53"/>
      <c r="O62" s="53"/>
      <c r="P62" s="53"/>
      <c r="Q62" s="53"/>
    </row>
    <row r="63" spans="3:18" x14ac:dyDescent="0.25">
      <c r="C63" s="53"/>
      <c r="D63" s="53"/>
      <c r="E63" s="53"/>
      <c r="F63" s="53"/>
      <c r="G63" s="53"/>
      <c r="H63" s="53"/>
      <c r="I63" s="53"/>
      <c r="J63" s="53"/>
      <c r="K63" s="53"/>
      <c r="L63" s="53"/>
      <c r="M63" s="53"/>
      <c r="N63" s="53"/>
      <c r="O63" s="53"/>
      <c r="P63" s="53"/>
      <c r="Q63" s="53"/>
    </row>
    <row r="64" spans="3:18" x14ac:dyDescent="0.25">
      <c r="C64" s="53"/>
      <c r="D64" s="53"/>
      <c r="E64" s="53"/>
      <c r="F64" s="53"/>
      <c r="G64" s="53"/>
      <c r="H64" s="53"/>
      <c r="I64" s="53"/>
      <c r="J64" s="53"/>
      <c r="K64" s="53"/>
      <c r="L64" s="53"/>
      <c r="M64" s="53"/>
      <c r="N64" s="53"/>
      <c r="O64" s="53"/>
      <c r="P64" s="53"/>
      <c r="Q64" s="53"/>
    </row>
    <row r="65" spans="3:17" x14ac:dyDescent="0.25">
      <c r="C65" s="53"/>
      <c r="D65" s="53"/>
      <c r="E65" s="53"/>
      <c r="F65" s="53"/>
      <c r="G65" s="53"/>
      <c r="H65" s="53"/>
      <c r="I65" s="53"/>
      <c r="J65" s="53"/>
      <c r="K65" s="53"/>
      <c r="L65" s="53"/>
      <c r="M65" s="53"/>
      <c r="N65" s="53"/>
      <c r="O65" s="53"/>
      <c r="P65" s="53"/>
      <c r="Q65" s="53"/>
    </row>
    <row r="66" spans="3:17" x14ac:dyDescent="0.25">
      <c r="C66" s="53"/>
      <c r="D66" s="53"/>
      <c r="E66" s="53"/>
      <c r="F66" s="53"/>
      <c r="G66" s="53"/>
      <c r="H66" s="53"/>
      <c r="I66" s="53"/>
      <c r="J66" s="53"/>
      <c r="K66" s="53"/>
      <c r="L66" s="53"/>
      <c r="M66" s="53"/>
      <c r="N66" s="53"/>
      <c r="O66" s="53"/>
      <c r="P66" s="53"/>
      <c r="Q66" s="53"/>
    </row>
    <row r="67" spans="3:17" x14ac:dyDescent="0.25">
      <c r="C67" s="53"/>
      <c r="D67" s="53"/>
      <c r="E67" s="53"/>
      <c r="F67" s="53"/>
      <c r="G67" s="53"/>
      <c r="H67" s="53"/>
      <c r="I67" s="53"/>
      <c r="J67" s="53"/>
      <c r="K67" s="53"/>
      <c r="L67" s="53"/>
      <c r="M67" s="53"/>
      <c r="N67" s="53"/>
      <c r="O67" s="53"/>
      <c r="P67" s="53"/>
      <c r="Q67" s="53"/>
    </row>
    <row r="68" spans="3:17" x14ac:dyDescent="0.25">
      <c r="C68" s="53"/>
      <c r="D68" s="53"/>
      <c r="E68" s="53"/>
      <c r="F68" s="53"/>
      <c r="G68" s="53"/>
      <c r="H68" s="53"/>
      <c r="I68" s="53"/>
      <c r="J68" s="53"/>
      <c r="K68" s="53"/>
      <c r="L68" s="53"/>
      <c r="M68" s="53"/>
      <c r="N68" s="53"/>
      <c r="O68" s="53"/>
      <c r="P68" s="53"/>
      <c r="Q68" s="53"/>
    </row>
    <row r="69" spans="3:17" x14ac:dyDescent="0.25">
      <c r="C69" s="53"/>
      <c r="D69" s="53"/>
      <c r="E69" s="53"/>
      <c r="F69" s="53"/>
      <c r="G69" s="53"/>
      <c r="H69" s="53"/>
      <c r="I69" s="53"/>
      <c r="J69" s="53"/>
      <c r="K69" s="53"/>
      <c r="L69" s="53"/>
      <c r="M69" s="53"/>
      <c r="N69" s="53"/>
      <c r="O69" s="53"/>
      <c r="P69" s="53"/>
      <c r="Q69" s="53"/>
    </row>
    <row r="70" spans="3:17" x14ac:dyDescent="0.25">
      <c r="C70" s="53"/>
      <c r="D70" s="53"/>
      <c r="E70" s="53"/>
      <c r="F70" s="53"/>
      <c r="G70" s="53"/>
      <c r="H70" s="53"/>
      <c r="I70" s="53"/>
      <c r="J70" s="53"/>
      <c r="K70" s="53"/>
      <c r="L70" s="53"/>
      <c r="M70" s="53"/>
      <c r="N70" s="53"/>
      <c r="O70" s="53"/>
      <c r="P70" s="53"/>
      <c r="Q70" s="53"/>
    </row>
    <row r="71" spans="3:17" x14ac:dyDescent="0.25">
      <c r="C71" s="53"/>
      <c r="D71" s="53"/>
      <c r="E71" s="53"/>
      <c r="F71" s="53"/>
      <c r="G71" s="53"/>
      <c r="H71" s="53"/>
      <c r="I71" s="53"/>
      <c r="J71" s="53"/>
      <c r="K71" s="53"/>
      <c r="L71" s="53"/>
      <c r="M71" s="53"/>
      <c r="N71" s="53"/>
      <c r="O71" s="53"/>
      <c r="P71" s="53"/>
      <c r="Q71" s="53"/>
    </row>
    <row r="72" spans="3:17" x14ac:dyDescent="0.25">
      <c r="C72" s="53"/>
      <c r="D72" s="53"/>
      <c r="E72" s="53"/>
      <c r="F72" s="53"/>
      <c r="G72" s="53"/>
      <c r="H72" s="53"/>
      <c r="I72" s="53"/>
      <c r="J72" s="53"/>
      <c r="K72" s="53"/>
      <c r="L72" s="53"/>
      <c r="M72" s="53"/>
      <c r="N72" s="53"/>
      <c r="O72" s="53"/>
      <c r="P72" s="53"/>
      <c r="Q72" s="53"/>
    </row>
    <row r="73" spans="3:17" x14ac:dyDescent="0.25">
      <c r="C73" s="53"/>
      <c r="D73" s="53"/>
      <c r="E73" s="53"/>
      <c r="F73" s="53"/>
      <c r="G73" s="53"/>
      <c r="H73" s="53"/>
      <c r="I73" s="53"/>
      <c r="J73" s="53"/>
      <c r="K73" s="53"/>
      <c r="L73" s="53"/>
      <c r="M73" s="53"/>
      <c r="N73" s="53"/>
      <c r="O73" s="53"/>
      <c r="P73" s="53"/>
      <c r="Q73" s="53"/>
    </row>
    <row r="74" spans="3:17" x14ac:dyDescent="0.25">
      <c r="C74" s="53"/>
      <c r="D74" s="53"/>
      <c r="E74" s="53"/>
      <c r="F74" s="53"/>
      <c r="G74" s="53"/>
      <c r="H74" s="53"/>
      <c r="I74" s="53"/>
      <c r="J74" s="53"/>
      <c r="K74" s="53"/>
      <c r="L74" s="53"/>
      <c r="M74" s="53"/>
      <c r="N74" s="53"/>
      <c r="O74" s="53"/>
      <c r="P74" s="53"/>
      <c r="Q74" s="53"/>
    </row>
    <row r="75" spans="3:17" x14ac:dyDescent="0.25">
      <c r="C75" s="53"/>
      <c r="D75" s="53"/>
      <c r="E75" s="53"/>
      <c r="F75" s="53"/>
      <c r="G75" s="53"/>
      <c r="H75" s="53"/>
      <c r="I75" s="53"/>
      <c r="J75" s="53"/>
      <c r="K75" s="53"/>
      <c r="L75" s="53"/>
      <c r="M75" s="53"/>
      <c r="N75" s="53"/>
      <c r="O75" s="53"/>
      <c r="P75" s="53"/>
      <c r="Q75" s="53"/>
    </row>
    <row r="76" spans="3:17" x14ac:dyDescent="0.25">
      <c r="C76" s="53"/>
      <c r="D76" s="53"/>
      <c r="E76" s="53"/>
      <c r="F76" s="53"/>
      <c r="G76" s="53"/>
      <c r="H76" s="53"/>
      <c r="I76" s="53"/>
      <c r="J76" s="53"/>
      <c r="K76" s="53"/>
      <c r="L76" s="53"/>
      <c r="M76" s="53"/>
      <c r="N76" s="53"/>
      <c r="O76" s="53"/>
      <c r="P76" s="53"/>
      <c r="Q76" s="53"/>
    </row>
    <row r="77" spans="3:17" x14ac:dyDescent="0.25">
      <c r="C77" s="53"/>
      <c r="D77" s="53"/>
      <c r="E77" s="53"/>
      <c r="F77" s="53"/>
      <c r="G77" s="53"/>
      <c r="H77" s="53"/>
      <c r="I77" s="53"/>
      <c r="J77" s="53"/>
      <c r="K77" s="53"/>
      <c r="L77" s="53"/>
      <c r="M77" s="53"/>
      <c r="N77" s="53"/>
      <c r="O77" s="53"/>
      <c r="P77" s="53"/>
      <c r="Q77" s="53"/>
    </row>
    <row r="78" spans="3:17" x14ac:dyDescent="0.25">
      <c r="C78" s="53"/>
      <c r="D78" s="53"/>
      <c r="E78" s="53"/>
      <c r="F78" s="53"/>
      <c r="G78" s="53"/>
      <c r="H78" s="53"/>
      <c r="I78" s="53"/>
      <c r="J78" s="53"/>
      <c r="K78" s="53"/>
      <c r="L78" s="53"/>
      <c r="M78" s="53"/>
      <c r="N78" s="53"/>
      <c r="O78" s="53"/>
      <c r="P78" s="53"/>
      <c r="Q78" s="53"/>
    </row>
    <row r="79" spans="3:17" x14ac:dyDescent="0.25">
      <c r="C79" s="53"/>
      <c r="D79" s="53"/>
      <c r="E79" s="53"/>
      <c r="F79" s="53"/>
      <c r="G79" s="53"/>
      <c r="H79" s="53"/>
      <c r="I79" s="53"/>
      <c r="J79" s="53"/>
      <c r="K79" s="53"/>
      <c r="L79" s="53"/>
      <c r="M79" s="53"/>
      <c r="N79" s="53"/>
      <c r="O79" s="53"/>
      <c r="P79" s="53"/>
      <c r="Q79" s="53"/>
    </row>
    <row r="80" spans="3:17" x14ac:dyDescent="0.25">
      <c r="C80" s="53"/>
      <c r="D80" s="53"/>
      <c r="E80" s="53"/>
      <c r="F80" s="53"/>
      <c r="G80" s="53"/>
      <c r="H80" s="53"/>
      <c r="I80" s="53"/>
      <c r="J80" s="53"/>
      <c r="K80" s="53"/>
      <c r="L80" s="53"/>
      <c r="M80" s="53"/>
      <c r="N80" s="53"/>
      <c r="O80" s="53"/>
      <c r="P80" s="53"/>
      <c r="Q80" s="53"/>
    </row>
    <row r="81" spans="3:17" x14ac:dyDescent="0.25">
      <c r="C81" s="53"/>
      <c r="D81" s="53"/>
      <c r="E81" s="53"/>
      <c r="F81" s="53"/>
      <c r="G81" s="53"/>
      <c r="H81" s="53"/>
      <c r="I81" s="53"/>
      <c r="J81" s="53"/>
      <c r="K81" s="53"/>
      <c r="L81" s="53"/>
      <c r="M81" s="53"/>
      <c r="N81" s="53"/>
      <c r="O81" s="53"/>
      <c r="P81" s="53"/>
      <c r="Q81" s="53"/>
    </row>
    <row r="82" spans="3:17" x14ac:dyDescent="0.25">
      <c r="C82" s="53"/>
      <c r="D82" s="53"/>
      <c r="E82" s="53"/>
      <c r="F82" s="53"/>
      <c r="G82" s="53"/>
      <c r="H82" s="53"/>
      <c r="I82" s="53"/>
      <c r="J82" s="53"/>
      <c r="K82" s="53"/>
      <c r="L82" s="53"/>
      <c r="M82" s="53"/>
      <c r="N82" s="53"/>
      <c r="O82" s="53"/>
      <c r="P82" s="53"/>
      <c r="Q82" s="53"/>
    </row>
    <row r="83" spans="3:17" x14ac:dyDescent="0.25">
      <c r="C83" s="53"/>
      <c r="D83" s="53"/>
      <c r="E83" s="53"/>
      <c r="F83" s="53"/>
      <c r="G83" s="53"/>
      <c r="H83" s="53"/>
      <c r="I83" s="53"/>
      <c r="J83" s="53"/>
      <c r="K83" s="53"/>
      <c r="L83" s="53"/>
      <c r="M83" s="53"/>
      <c r="N83" s="53"/>
      <c r="O83" s="53"/>
      <c r="P83" s="53"/>
      <c r="Q83" s="53"/>
    </row>
    <row r="84" spans="3:17" x14ac:dyDescent="0.25">
      <c r="C84" s="53"/>
      <c r="D84" s="53"/>
      <c r="E84" s="53"/>
      <c r="F84" s="53"/>
      <c r="G84" s="53"/>
      <c r="H84" s="53"/>
      <c r="I84" s="53"/>
      <c r="J84" s="53"/>
      <c r="K84" s="53"/>
      <c r="L84" s="53"/>
      <c r="M84" s="53"/>
      <c r="N84" s="53"/>
      <c r="O84" s="53"/>
      <c r="P84" s="53"/>
      <c r="Q84" s="53"/>
    </row>
    <row r="85" spans="3:17" x14ac:dyDescent="0.25">
      <c r="C85" s="53"/>
      <c r="D85" s="53"/>
      <c r="E85" s="53"/>
      <c r="F85" s="53"/>
      <c r="G85" s="53"/>
      <c r="H85" s="53"/>
      <c r="I85" s="53"/>
      <c r="J85" s="53"/>
      <c r="K85" s="53"/>
      <c r="L85" s="53"/>
      <c r="M85" s="53"/>
      <c r="N85" s="53"/>
      <c r="O85" s="53"/>
      <c r="P85" s="53"/>
      <c r="Q85" s="53"/>
    </row>
    <row r="86" spans="3:17" x14ac:dyDescent="0.25">
      <c r="C86" s="53"/>
      <c r="D86" s="53"/>
      <c r="E86" s="53"/>
      <c r="F86" s="53"/>
      <c r="G86" s="53"/>
      <c r="H86" s="53"/>
      <c r="I86" s="53"/>
      <c r="J86" s="53"/>
      <c r="K86" s="53"/>
      <c r="L86" s="53"/>
      <c r="M86" s="53"/>
      <c r="N86" s="53"/>
      <c r="O86" s="53"/>
      <c r="P86" s="53"/>
      <c r="Q86" s="53"/>
    </row>
    <row r="87" spans="3:17" x14ac:dyDescent="0.25">
      <c r="C87" s="53"/>
      <c r="D87" s="53"/>
      <c r="E87" s="53"/>
      <c r="F87" s="53"/>
      <c r="G87" s="53"/>
      <c r="H87" s="53"/>
      <c r="I87" s="53"/>
      <c r="J87" s="53"/>
      <c r="K87" s="53"/>
      <c r="L87" s="53"/>
      <c r="M87" s="53"/>
      <c r="N87" s="53"/>
      <c r="O87" s="53"/>
      <c r="P87" s="53"/>
      <c r="Q87" s="53"/>
    </row>
    <row r="88" spans="3:17" x14ac:dyDescent="0.25">
      <c r="C88" s="53"/>
      <c r="D88" s="53"/>
      <c r="E88" s="53"/>
      <c r="F88" s="53"/>
      <c r="G88" s="53"/>
      <c r="H88" s="53"/>
      <c r="I88" s="53"/>
      <c r="J88" s="53"/>
      <c r="K88" s="53"/>
      <c r="L88" s="53"/>
      <c r="M88" s="53"/>
      <c r="N88" s="53"/>
      <c r="O88" s="53"/>
      <c r="P88" s="53"/>
      <c r="Q88" s="53"/>
    </row>
    <row r="89" spans="3:17" x14ac:dyDescent="0.25">
      <c r="C89" s="53"/>
      <c r="D89" s="53"/>
      <c r="E89" s="53"/>
      <c r="F89" s="53"/>
      <c r="G89" s="53"/>
      <c r="H89" s="53"/>
      <c r="I89" s="53"/>
      <c r="J89" s="53"/>
      <c r="K89" s="53"/>
      <c r="L89" s="53"/>
      <c r="M89" s="53"/>
      <c r="N89" s="53"/>
      <c r="O89" s="53"/>
      <c r="P89" s="53"/>
      <c r="Q89" s="53"/>
    </row>
    <row r="90" spans="3:17" x14ac:dyDescent="0.25">
      <c r="C90" s="53"/>
      <c r="D90" s="53"/>
      <c r="E90" s="53"/>
      <c r="F90" s="53"/>
      <c r="G90" s="53"/>
      <c r="H90" s="53"/>
      <c r="I90" s="53"/>
      <c r="J90" s="53"/>
      <c r="K90" s="53"/>
      <c r="L90" s="53"/>
      <c r="M90" s="53"/>
      <c r="N90" s="53"/>
      <c r="O90" s="53"/>
      <c r="P90" s="53"/>
      <c r="Q90" s="53"/>
    </row>
    <row r="91" spans="3:17" x14ac:dyDescent="0.25">
      <c r="C91" s="53"/>
      <c r="D91" s="53"/>
      <c r="E91" s="53"/>
      <c r="F91" s="53"/>
      <c r="G91" s="53"/>
      <c r="H91" s="53"/>
      <c r="I91" s="53"/>
      <c r="J91" s="53"/>
      <c r="K91" s="53"/>
      <c r="L91" s="53"/>
      <c r="M91" s="53"/>
      <c r="N91" s="53"/>
      <c r="O91" s="53"/>
      <c r="P91" s="53"/>
      <c r="Q91" s="53"/>
    </row>
    <row r="92" spans="3:17" x14ac:dyDescent="0.25">
      <c r="C92" s="53"/>
      <c r="D92" s="53"/>
      <c r="E92" s="53"/>
      <c r="F92" s="53"/>
      <c r="G92" s="53"/>
      <c r="H92" s="53"/>
      <c r="I92" s="53"/>
      <c r="J92" s="53"/>
      <c r="K92" s="53"/>
      <c r="L92" s="53"/>
      <c r="M92" s="53"/>
      <c r="N92" s="53"/>
      <c r="O92" s="53"/>
      <c r="P92" s="53"/>
      <c r="Q92" s="53"/>
    </row>
    <row r="93" spans="3:17" x14ac:dyDescent="0.25">
      <c r="C93" s="53"/>
      <c r="D93" s="53"/>
      <c r="E93" s="53"/>
      <c r="F93" s="53"/>
      <c r="G93" s="53"/>
      <c r="H93" s="53"/>
      <c r="I93" s="53"/>
      <c r="J93" s="53"/>
      <c r="K93" s="53"/>
      <c r="L93" s="53"/>
      <c r="M93" s="53"/>
      <c r="N93" s="53"/>
      <c r="O93" s="53"/>
      <c r="P93" s="53"/>
      <c r="Q93" s="53"/>
    </row>
    <row r="94" spans="3:17" x14ac:dyDescent="0.25">
      <c r="C94" s="53"/>
      <c r="D94" s="53"/>
      <c r="E94" s="53"/>
      <c r="F94" s="53"/>
      <c r="G94" s="53"/>
      <c r="H94" s="53"/>
      <c r="I94" s="53"/>
      <c r="J94" s="53"/>
      <c r="K94" s="53"/>
      <c r="L94" s="53"/>
      <c r="M94" s="53"/>
      <c r="N94" s="53"/>
      <c r="O94" s="53"/>
      <c r="P94" s="53"/>
      <c r="Q94" s="53"/>
    </row>
    <row r="95" spans="3:17" x14ac:dyDescent="0.25">
      <c r="C95" s="53"/>
      <c r="D95" s="53"/>
      <c r="E95" s="53"/>
      <c r="F95" s="53"/>
      <c r="G95" s="53"/>
      <c r="H95" s="53"/>
      <c r="I95" s="53"/>
      <c r="J95" s="53"/>
      <c r="K95" s="53"/>
      <c r="L95" s="53"/>
      <c r="M95" s="53"/>
      <c r="N95" s="53"/>
      <c r="O95" s="53"/>
      <c r="P95" s="53"/>
      <c r="Q95" s="53"/>
    </row>
    <row r="96" spans="3:17" x14ac:dyDescent="0.25">
      <c r="C96" s="53"/>
      <c r="D96" s="53"/>
      <c r="E96" s="53"/>
      <c r="F96" s="53"/>
      <c r="G96" s="53"/>
      <c r="H96" s="53"/>
      <c r="I96" s="53"/>
      <c r="J96" s="53"/>
      <c r="K96" s="53"/>
      <c r="L96" s="53"/>
      <c r="M96" s="53"/>
      <c r="N96" s="53"/>
      <c r="O96" s="53"/>
      <c r="P96" s="53"/>
      <c r="Q96" s="53"/>
    </row>
    <row r="97" spans="3:17" x14ac:dyDescent="0.25">
      <c r="C97" s="53"/>
      <c r="D97" s="53"/>
      <c r="E97" s="53"/>
      <c r="F97" s="53"/>
      <c r="G97" s="53"/>
      <c r="H97" s="53"/>
      <c r="I97" s="53"/>
      <c r="J97" s="53"/>
      <c r="K97" s="53"/>
      <c r="L97" s="53"/>
      <c r="M97" s="53"/>
      <c r="N97" s="53"/>
      <c r="O97" s="53"/>
      <c r="P97" s="53"/>
      <c r="Q97" s="53"/>
    </row>
    <row r="98" spans="3:17" x14ac:dyDescent="0.25">
      <c r="C98" s="53"/>
      <c r="D98" s="53"/>
      <c r="E98" s="53"/>
      <c r="F98" s="53"/>
      <c r="G98" s="53"/>
      <c r="H98" s="53"/>
      <c r="I98" s="53"/>
      <c r="J98" s="53"/>
      <c r="K98" s="53"/>
      <c r="L98" s="53"/>
      <c r="M98" s="53"/>
      <c r="N98" s="53"/>
      <c r="O98" s="53"/>
      <c r="P98" s="53"/>
      <c r="Q98" s="53"/>
    </row>
    <row r="99" spans="3:17" x14ac:dyDescent="0.25">
      <c r="C99" s="53"/>
      <c r="D99" s="53"/>
      <c r="E99" s="53"/>
      <c r="F99" s="53"/>
      <c r="G99" s="53"/>
      <c r="H99" s="53"/>
      <c r="I99" s="53"/>
      <c r="J99" s="53"/>
      <c r="K99" s="53"/>
      <c r="L99" s="53"/>
      <c r="M99" s="53"/>
      <c r="N99" s="53"/>
      <c r="O99" s="53"/>
      <c r="P99" s="53"/>
      <c r="Q99" s="53"/>
    </row>
    <row r="100" spans="3:17" x14ac:dyDescent="0.25">
      <c r="C100" s="53"/>
      <c r="D100" s="53"/>
      <c r="E100" s="53"/>
      <c r="F100" s="53"/>
      <c r="G100" s="53"/>
      <c r="H100" s="53"/>
      <c r="I100" s="53"/>
      <c r="J100" s="53"/>
      <c r="K100" s="53"/>
      <c r="L100" s="53"/>
      <c r="M100" s="53"/>
      <c r="N100" s="53"/>
      <c r="O100" s="53"/>
      <c r="P100" s="53"/>
      <c r="Q100" s="53"/>
    </row>
    <row r="101" spans="3:17" x14ac:dyDescent="0.25">
      <c r="C101" s="53"/>
      <c r="D101" s="53"/>
      <c r="E101" s="53"/>
      <c r="F101" s="53"/>
      <c r="G101" s="53"/>
      <c r="H101" s="53"/>
      <c r="I101" s="53"/>
      <c r="J101" s="53"/>
      <c r="K101" s="53"/>
      <c r="L101" s="53"/>
      <c r="M101" s="53"/>
      <c r="N101" s="53"/>
      <c r="O101" s="53"/>
      <c r="P101" s="53"/>
      <c r="Q101" s="53"/>
    </row>
    <row r="102" spans="3:17" x14ac:dyDescent="0.25">
      <c r="C102" s="53"/>
      <c r="D102" s="53"/>
      <c r="E102" s="53"/>
      <c r="F102" s="53"/>
      <c r="G102" s="53"/>
      <c r="H102" s="53"/>
      <c r="I102" s="53"/>
      <c r="J102" s="53"/>
      <c r="K102" s="53"/>
      <c r="L102" s="53"/>
      <c r="M102" s="53"/>
      <c r="N102" s="53"/>
      <c r="O102" s="53"/>
      <c r="P102" s="53"/>
      <c r="Q102" s="53"/>
    </row>
    <row r="103" spans="3:17" x14ac:dyDescent="0.25">
      <c r="C103" s="53"/>
      <c r="D103" s="53"/>
      <c r="E103" s="53"/>
      <c r="F103" s="53"/>
      <c r="G103" s="53"/>
      <c r="H103" s="53"/>
      <c r="I103" s="53"/>
      <c r="J103" s="53"/>
      <c r="K103" s="53"/>
      <c r="L103" s="53"/>
      <c r="M103" s="53"/>
      <c r="N103" s="53"/>
      <c r="O103" s="53"/>
      <c r="P103" s="53"/>
      <c r="Q103" s="53"/>
    </row>
    <row r="104" spans="3:17" x14ac:dyDescent="0.25">
      <c r="C104" s="53"/>
      <c r="D104" s="53"/>
      <c r="E104" s="53"/>
      <c r="F104" s="53"/>
      <c r="G104" s="53"/>
      <c r="H104" s="53"/>
      <c r="I104" s="53"/>
      <c r="J104" s="53"/>
      <c r="K104" s="53"/>
      <c r="L104" s="53"/>
      <c r="M104" s="53"/>
      <c r="N104" s="53"/>
      <c r="O104" s="53"/>
      <c r="P104" s="53"/>
      <c r="Q104" s="53"/>
    </row>
    <row r="105" spans="3:17" x14ac:dyDescent="0.25">
      <c r="C105" s="53"/>
      <c r="D105" s="53"/>
      <c r="E105" s="53"/>
      <c r="F105" s="53"/>
      <c r="G105" s="53"/>
      <c r="H105" s="53"/>
      <c r="I105" s="53"/>
      <c r="J105" s="53"/>
      <c r="K105" s="53"/>
      <c r="L105" s="53"/>
      <c r="M105" s="53"/>
      <c r="N105" s="53"/>
      <c r="O105" s="53"/>
      <c r="P105" s="53"/>
      <c r="Q105" s="53"/>
    </row>
    <row r="106" spans="3:17" x14ac:dyDescent="0.25">
      <c r="C106" s="53"/>
      <c r="D106" s="53"/>
      <c r="E106" s="53"/>
      <c r="F106" s="53"/>
      <c r="G106" s="53"/>
      <c r="H106" s="53"/>
      <c r="I106" s="53"/>
      <c r="J106" s="53"/>
      <c r="K106" s="53"/>
      <c r="L106" s="53"/>
      <c r="M106" s="53"/>
      <c r="N106" s="53"/>
      <c r="O106" s="53"/>
      <c r="P106" s="53"/>
      <c r="Q106" s="53"/>
    </row>
    <row r="107" spans="3:17" x14ac:dyDescent="0.25">
      <c r="C107" s="53"/>
      <c r="D107" s="53"/>
      <c r="E107" s="53"/>
      <c r="F107" s="53"/>
      <c r="G107" s="53"/>
      <c r="H107" s="53"/>
      <c r="I107" s="53"/>
      <c r="J107" s="53"/>
      <c r="K107" s="53"/>
      <c r="L107" s="53"/>
      <c r="M107" s="53"/>
      <c r="N107" s="53"/>
      <c r="O107" s="53"/>
      <c r="P107" s="53"/>
      <c r="Q107" s="53"/>
    </row>
    <row r="108" spans="3:17" x14ac:dyDescent="0.25">
      <c r="C108" s="53"/>
      <c r="D108" s="53"/>
      <c r="E108" s="53"/>
      <c r="F108" s="53"/>
      <c r="G108" s="53"/>
      <c r="H108" s="53"/>
      <c r="I108" s="53"/>
      <c r="J108" s="53"/>
      <c r="K108" s="53"/>
      <c r="L108" s="53"/>
      <c r="M108" s="53"/>
      <c r="N108" s="53"/>
      <c r="O108" s="53"/>
      <c r="P108" s="53"/>
      <c r="Q108" s="53"/>
    </row>
    <row r="109" spans="3:17" x14ac:dyDescent="0.25">
      <c r="C109" s="53"/>
      <c r="D109" s="53"/>
      <c r="E109" s="53"/>
      <c r="F109" s="53"/>
      <c r="G109" s="53"/>
      <c r="H109" s="53"/>
      <c r="I109" s="53"/>
      <c r="J109" s="53"/>
      <c r="K109" s="53"/>
      <c r="L109" s="53"/>
      <c r="M109" s="53"/>
      <c r="N109" s="53"/>
      <c r="O109" s="53"/>
      <c r="P109" s="53"/>
      <c r="Q109" s="53"/>
    </row>
    <row r="110" spans="3:17" x14ac:dyDescent="0.25">
      <c r="C110" s="53"/>
      <c r="D110" s="53"/>
      <c r="E110" s="53"/>
      <c r="F110" s="53"/>
      <c r="G110" s="53"/>
      <c r="H110" s="53"/>
      <c r="I110" s="53"/>
      <c r="J110" s="53"/>
      <c r="K110" s="53"/>
      <c r="L110" s="53"/>
      <c r="M110" s="53"/>
      <c r="N110" s="53"/>
      <c r="O110" s="53"/>
      <c r="P110" s="53"/>
      <c r="Q110" s="53"/>
    </row>
    <row r="111" spans="3:17" x14ac:dyDescent="0.25">
      <c r="C111" s="53"/>
      <c r="D111" s="53"/>
      <c r="E111" s="53"/>
      <c r="F111" s="53"/>
      <c r="G111" s="53"/>
      <c r="H111" s="53"/>
      <c r="I111" s="53"/>
      <c r="J111" s="53"/>
      <c r="K111" s="53"/>
      <c r="L111" s="53"/>
      <c r="M111" s="53"/>
      <c r="N111" s="53"/>
      <c r="O111" s="53"/>
      <c r="P111" s="53"/>
      <c r="Q111" s="53"/>
    </row>
    <row r="112" spans="3:17" x14ac:dyDescent="0.25">
      <c r="C112" s="53"/>
      <c r="D112" s="53"/>
      <c r="E112" s="53"/>
      <c r="F112" s="53"/>
      <c r="G112" s="53"/>
      <c r="H112" s="53"/>
      <c r="I112" s="53"/>
      <c r="J112" s="53"/>
      <c r="K112" s="53"/>
      <c r="L112" s="53"/>
      <c r="M112" s="53"/>
      <c r="N112" s="53"/>
      <c r="O112" s="53"/>
      <c r="P112" s="53"/>
      <c r="Q112" s="53"/>
    </row>
    <row r="113" spans="3:17" x14ac:dyDescent="0.25">
      <c r="C113" s="53"/>
      <c r="D113" s="53"/>
      <c r="E113" s="53"/>
      <c r="F113" s="53"/>
      <c r="G113" s="53"/>
      <c r="H113" s="53"/>
      <c r="I113" s="53"/>
      <c r="J113" s="53"/>
      <c r="K113" s="53"/>
      <c r="L113" s="53"/>
      <c r="M113" s="53"/>
      <c r="N113" s="53"/>
      <c r="O113" s="53"/>
      <c r="P113" s="53"/>
      <c r="Q113" s="53"/>
    </row>
    <row r="114" spans="3:17" x14ac:dyDescent="0.25">
      <c r="C114" s="53"/>
      <c r="D114" s="53"/>
      <c r="E114" s="53"/>
      <c r="F114" s="53"/>
      <c r="G114" s="53"/>
      <c r="H114" s="53"/>
      <c r="I114" s="53"/>
      <c r="J114" s="53"/>
      <c r="K114" s="53"/>
      <c r="L114" s="53"/>
      <c r="M114" s="53"/>
      <c r="N114" s="53"/>
      <c r="O114" s="53"/>
      <c r="P114" s="53"/>
      <c r="Q114" s="53"/>
    </row>
    <row r="115" spans="3:17" x14ac:dyDescent="0.25">
      <c r="C115" s="53"/>
      <c r="D115" s="53"/>
      <c r="E115" s="53"/>
      <c r="F115" s="53"/>
      <c r="G115" s="53"/>
      <c r="H115" s="53"/>
      <c r="I115" s="53"/>
      <c r="J115" s="53"/>
      <c r="K115" s="53"/>
      <c r="L115" s="53"/>
      <c r="M115" s="53"/>
      <c r="N115" s="53"/>
      <c r="O115" s="53"/>
      <c r="P115" s="53"/>
      <c r="Q115" s="53"/>
    </row>
    <row r="116" spans="3:17" x14ac:dyDescent="0.25">
      <c r="C116" s="53"/>
      <c r="D116" s="53"/>
      <c r="E116" s="53"/>
      <c r="F116" s="53"/>
      <c r="G116" s="53"/>
      <c r="H116" s="53"/>
      <c r="I116" s="53"/>
      <c r="J116" s="53"/>
      <c r="K116" s="53"/>
      <c r="L116" s="53"/>
      <c r="M116" s="53"/>
      <c r="N116" s="53"/>
      <c r="O116" s="53"/>
      <c r="P116" s="53"/>
      <c r="Q116" s="53"/>
    </row>
    <row r="117" spans="3:17" x14ac:dyDescent="0.25">
      <c r="C117" s="53"/>
      <c r="D117" s="53"/>
      <c r="E117" s="53"/>
      <c r="F117" s="53"/>
      <c r="G117" s="53"/>
      <c r="H117" s="53"/>
      <c r="I117" s="53"/>
      <c r="J117" s="53"/>
      <c r="K117" s="53"/>
      <c r="L117" s="53"/>
      <c r="M117" s="53"/>
      <c r="N117" s="53"/>
      <c r="O117" s="53"/>
      <c r="P117" s="53"/>
      <c r="Q117" s="53"/>
    </row>
    <row r="118" spans="3:17" x14ac:dyDescent="0.25">
      <c r="C118" s="53"/>
      <c r="D118" s="53"/>
      <c r="E118" s="53"/>
      <c r="F118" s="53"/>
      <c r="G118" s="53"/>
      <c r="H118" s="53"/>
      <c r="I118" s="53"/>
      <c r="J118" s="53"/>
      <c r="K118" s="53"/>
      <c r="L118" s="53"/>
      <c r="M118" s="53"/>
      <c r="N118" s="53"/>
      <c r="O118" s="53"/>
      <c r="P118" s="53"/>
      <c r="Q118" s="53"/>
    </row>
    <row r="119" spans="3:17" x14ac:dyDescent="0.25">
      <c r="C119" s="53"/>
      <c r="D119" s="53"/>
      <c r="E119" s="53"/>
      <c r="F119" s="53"/>
      <c r="G119" s="53"/>
      <c r="H119" s="53"/>
      <c r="I119" s="53"/>
      <c r="J119" s="53"/>
      <c r="K119" s="53"/>
      <c r="L119" s="53"/>
      <c r="M119" s="53"/>
      <c r="N119" s="53"/>
      <c r="O119" s="53"/>
      <c r="P119" s="53"/>
      <c r="Q119" s="53"/>
    </row>
    <row r="120" spans="3:17" x14ac:dyDescent="0.25">
      <c r="C120" s="53"/>
      <c r="D120" s="53"/>
      <c r="E120" s="53"/>
      <c r="F120" s="53"/>
      <c r="G120" s="53"/>
      <c r="H120" s="53"/>
      <c r="I120" s="53"/>
      <c r="J120" s="53"/>
      <c r="K120" s="53"/>
      <c r="L120" s="53"/>
      <c r="M120" s="53"/>
      <c r="N120" s="53"/>
      <c r="O120" s="53"/>
      <c r="P120" s="53"/>
      <c r="Q120" s="53"/>
    </row>
    <row r="121" spans="3:17" x14ac:dyDescent="0.25">
      <c r="C121" s="53"/>
      <c r="D121" s="53"/>
      <c r="E121" s="53"/>
      <c r="F121" s="53"/>
      <c r="G121" s="53"/>
      <c r="H121" s="53"/>
      <c r="I121" s="53"/>
      <c r="J121" s="53"/>
      <c r="K121" s="53"/>
      <c r="L121" s="53"/>
      <c r="M121" s="53"/>
      <c r="N121" s="53"/>
      <c r="O121" s="53"/>
      <c r="P121" s="53"/>
      <c r="Q121" s="53"/>
    </row>
    <row r="122" spans="3:17" x14ac:dyDescent="0.25">
      <c r="C122" s="53"/>
      <c r="D122" s="53"/>
      <c r="E122" s="53"/>
      <c r="F122" s="53"/>
      <c r="G122" s="53"/>
      <c r="H122" s="53"/>
      <c r="I122" s="53"/>
      <c r="J122" s="53"/>
      <c r="K122" s="53"/>
      <c r="L122" s="53"/>
      <c r="M122" s="53"/>
      <c r="N122" s="53"/>
      <c r="O122" s="53"/>
      <c r="P122" s="53"/>
      <c r="Q122" s="53"/>
    </row>
    <row r="123" spans="3:17" x14ac:dyDescent="0.25">
      <c r="C123" s="53"/>
      <c r="D123" s="53"/>
      <c r="E123" s="53"/>
      <c r="F123" s="53"/>
      <c r="G123" s="53"/>
      <c r="H123" s="53"/>
      <c r="I123" s="53"/>
      <c r="J123" s="53"/>
      <c r="K123" s="53"/>
      <c r="L123" s="53"/>
      <c r="M123" s="53"/>
      <c r="N123" s="53"/>
      <c r="O123" s="53"/>
      <c r="P123" s="53"/>
      <c r="Q123" s="53"/>
    </row>
    <row r="124" spans="3:17" x14ac:dyDescent="0.25">
      <c r="C124" s="53"/>
      <c r="D124" s="53"/>
      <c r="E124" s="53"/>
      <c r="F124" s="53"/>
      <c r="G124" s="53"/>
      <c r="H124" s="53"/>
      <c r="I124" s="53"/>
      <c r="J124" s="53"/>
      <c r="K124" s="53"/>
      <c r="L124" s="53"/>
      <c r="M124" s="53"/>
      <c r="N124" s="53"/>
      <c r="O124" s="53"/>
      <c r="P124" s="53"/>
      <c r="Q124" s="53"/>
    </row>
    <row r="125" spans="3:17" x14ac:dyDescent="0.25">
      <c r="C125" s="53"/>
      <c r="D125" s="53"/>
      <c r="E125" s="53"/>
      <c r="F125" s="53"/>
      <c r="G125" s="53"/>
      <c r="H125" s="53"/>
      <c r="I125" s="53"/>
      <c r="J125" s="53"/>
      <c r="K125" s="53"/>
      <c r="L125" s="53"/>
      <c r="M125" s="53"/>
      <c r="N125" s="53"/>
      <c r="O125" s="53"/>
      <c r="P125" s="53"/>
      <c r="Q125" s="53"/>
    </row>
    <row r="126" spans="3:17" x14ac:dyDescent="0.25">
      <c r="C126" s="53"/>
      <c r="D126" s="53"/>
      <c r="E126" s="53"/>
      <c r="F126" s="53"/>
      <c r="G126" s="53"/>
      <c r="H126" s="53"/>
      <c r="I126" s="53"/>
      <c r="J126" s="53"/>
      <c r="K126" s="53"/>
      <c r="L126" s="53"/>
      <c r="M126" s="53"/>
      <c r="N126" s="53"/>
      <c r="O126" s="53"/>
      <c r="P126" s="53"/>
      <c r="Q126" s="53"/>
    </row>
    <row r="127" spans="3:17" x14ac:dyDescent="0.25">
      <c r="C127" s="53"/>
      <c r="D127" s="53"/>
      <c r="E127" s="53"/>
      <c r="F127" s="53"/>
      <c r="G127" s="53"/>
      <c r="H127" s="53"/>
      <c r="I127" s="53"/>
      <c r="J127" s="53"/>
      <c r="K127" s="53"/>
      <c r="L127" s="53"/>
      <c r="M127" s="53"/>
      <c r="N127" s="53"/>
      <c r="O127" s="53"/>
      <c r="P127" s="53"/>
      <c r="Q127" s="53"/>
    </row>
    <row r="128" spans="3:17" x14ac:dyDescent="0.25">
      <c r="C128" s="53"/>
      <c r="D128" s="53"/>
      <c r="E128" s="53"/>
      <c r="F128" s="53"/>
      <c r="G128" s="53"/>
      <c r="H128" s="53"/>
      <c r="I128" s="53"/>
      <c r="J128" s="53"/>
      <c r="K128" s="53"/>
      <c r="L128" s="53"/>
      <c r="M128" s="53"/>
      <c r="N128" s="53"/>
      <c r="O128" s="53"/>
      <c r="P128" s="53"/>
      <c r="Q128" s="53"/>
    </row>
    <row r="129" spans="3:17" x14ac:dyDescent="0.25">
      <c r="C129" s="53"/>
      <c r="D129" s="53"/>
      <c r="E129" s="53"/>
      <c r="F129" s="53"/>
      <c r="G129" s="53"/>
      <c r="H129" s="53"/>
      <c r="I129" s="53"/>
      <c r="J129" s="53"/>
      <c r="K129" s="53"/>
      <c r="L129" s="53"/>
      <c r="M129" s="53"/>
      <c r="N129" s="53"/>
      <c r="O129" s="53"/>
      <c r="P129" s="53"/>
      <c r="Q129" s="53"/>
    </row>
    <row r="130" spans="3:17" x14ac:dyDescent="0.25">
      <c r="C130" s="53"/>
      <c r="D130" s="53"/>
      <c r="E130" s="53"/>
      <c r="F130" s="53"/>
      <c r="G130" s="53"/>
      <c r="H130" s="53"/>
      <c r="I130" s="53"/>
      <c r="J130" s="53"/>
      <c r="K130" s="53"/>
      <c r="L130" s="53"/>
      <c r="M130" s="53"/>
      <c r="N130" s="53"/>
      <c r="O130" s="53"/>
      <c r="P130" s="53"/>
      <c r="Q130" s="53"/>
    </row>
    <row r="131" spans="3:17" x14ac:dyDescent="0.25">
      <c r="C131" s="53"/>
      <c r="D131" s="53"/>
      <c r="E131" s="53"/>
      <c r="F131" s="53"/>
      <c r="G131" s="53"/>
      <c r="H131" s="53"/>
      <c r="I131" s="53"/>
      <c r="J131" s="53"/>
      <c r="K131" s="53"/>
      <c r="L131" s="53"/>
      <c r="M131" s="53"/>
      <c r="N131" s="53"/>
      <c r="O131" s="53"/>
      <c r="P131" s="53"/>
      <c r="Q131" s="53"/>
    </row>
    <row r="132" spans="3:17" x14ac:dyDescent="0.25">
      <c r="C132" s="53"/>
      <c r="D132" s="53"/>
      <c r="E132" s="53"/>
      <c r="F132" s="53"/>
      <c r="G132" s="53"/>
      <c r="H132" s="53"/>
      <c r="I132" s="53"/>
      <c r="J132" s="53"/>
      <c r="K132" s="53"/>
      <c r="L132" s="53"/>
      <c r="M132" s="53"/>
      <c r="N132" s="53"/>
      <c r="O132" s="53"/>
      <c r="P132" s="53"/>
      <c r="Q132" s="53"/>
    </row>
    <row r="133" spans="3:17" x14ac:dyDescent="0.25">
      <c r="C133" s="53"/>
      <c r="D133" s="53"/>
      <c r="E133" s="53"/>
      <c r="F133" s="53"/>
      <c r="G133" s="53"/>
      <c r="H133" s="53"/>
      <c r="I133" s="53"/>
      <c r="J133" s="53"/>
      <c r="K133" s="53"/>
      <c r="L133" s="53"/>
      <c r="M133" s="53"/>
      <c r="N133" s="53"/>
      <c r="O133" s="53"/>
      <c r="P133" s="53"/>
      <c r="Q133" s="53"/>
    </row>
    <row r="134" spans="3:17" x14ac:dyDescent="0.25">
      <c r="C134" s="53"/>
      <c r="D134" s="53"/>
      <c r="E134" s="53"/>
      <c r="F134" s="53"/>
      <c r="G134" s="53"/>
      <c r="H134" s="53"/>
      <c r="I134" s="53"/>
      <c r="J134" s="53"/>
      <c r="K134" s="53"/>
      <c r="L134" s="53"/>
      <c r="M134" s="53"/>
      <c r="N134" s="53"/>
      <c r="O134" s="53"/>
      <c r="P134" s="53"/>
      <c r="Q134" s="53"/>
    </row>
    <row r="135" spans="3:17" x14ac:dyDescent="0.25">
      <c r="C135" s="53"/>
      <c r="D135" s="53"/>
      <c r="E135" s="53"/>
      <c r="F135" s="53"/>
      <c r="G135" s="53"/>
      <c r="H135" s="53"/>
      <c r="I135" s="53"/>
      <c r="J135" s="53"/>
      <c r="K135" s="53"/>
      <c r="L135" s="53"/>
      <c r="M135" s="53"/>
      <c r="N135" s="53"/>
      <c r="O135" s="53"/>
      <c r="P135" s="53"/>
      <c r="Q135" s="53"/>
    </row>
    <row r="136" spans="3:17" x14ac:dyDescent="0.25">
      <c r="C136" s="53"/>
      <c r="D136" s="53"/>
      <c r="E136" s="53"/>
      <c r="F136" s="53"/>
      <c r="G136" s="53"/>
      <c r="H136" s="53"/>
      <c r="I136" s="53"/>
      <c r="J136" s="53"/>
      <c r="K136" s="53"/>
      <c r="L136" s="53"/>
      <c r="M136" s="53"/>
      <c r="N136" s="53"/>
      <c r="O136" s="53"/>
      <c r="P136" s="53"/>
      <c r="Q136" s="53"/>
    </row>
    <row r="137" spans="3:17" x14ac:dyDescent="0.25">
      <c r="C137" s="53"/>
      <c r="D137" s="53"/>
      <c r="E137" s="53"/>
      <c r="F137" s="53"/>
      <c r="G137" s="53"/>
      <c r="H137" s="53"/>
      <c r="I137" s="53"/>
      <c r="J137" s="53"/>
      <c r="K137" s="53"/>
      <c r="L137" s="53"/>
      <c r="M137" s="53"/>
      <c r="N137" s="53"/>
      <c r="O137" s="53"/>
      <c r="P137" s="53"/>
      <c r="Q137" s="53"/>
    </row>
    <row r="138" spans="3:17" x14ac:dyDescent="0.25">
      <c r="C138" s="53"/>
      <c r="D138" s="53"/>
      <c r="E138" s="53"/>
      <c r="F138" s="53"/>
      <c r="G138" s="53"/>
      <c r="H138" s="53"/>
      <c r="I138" s="53"/>
      <c r="J138" s="53"/>
      <c r="K138" s="53"/>
      <c r="L138" s="53"/>
      <c r="M138" s="53"/>
      <c r="N138" s="53"/>
      <c r="O138" s="53"/>
      <c r="P138" s="53"/>
      <c r="Q138" s="53"/>
    </row>
    <row r="139" spans="3:17" x14ac:dyDescent="0.25">
      <c r="C139" s="53"/>
      <c r="D139" s="53"/>
      <c r="E139" s="53"/>
      <c r="F139" s="53"/>
      <c r="G139" s="53"/>
      <c r="H139" s="53"/>
      <c r="I139" s="53"/>
      <c r="J139" s="53"/>
      <c r="K139" s="53"/>
      <c r="L139" s="53"/>
      <c r="M139" s="53"/>
      <c r="N139" s="53"/>
      <c r="O139" s="53"/>
      <c r="P139" s="53"/>
      <c r="Q139" s="53"/>
    </row>
    <row r="140" spans="3:17" x14ac:dyDescent="0.25">
      <c r="C140" s="53"/>
      <c r="D140" s="53"/>
      <c r="E140" s="53"/>
      <c r="F140" s="53"/>
      <c r="G140" s="53"/>
      <c r="H140" s="53"/>
      <c r="I140" s="53"/>
      <c r="J140" s="53"/>
      <c r="K140" s="53"/>
      <c r="L140" s="53"/>
      <c r="M140" s="53"/>
      <c r="N140" s="53"/>
      <c r="O140" s="53"/>
      <c r="P140" s="53"/>
      <c r="Q140" s="53"/>
    </row>
    <row r="141" spans="3:17" x14ac:dyDescent="0.25">
      <c r="C141" s="53"/>
      <c r="D141" s="53"/>
      <c r="E141" s="53"/>
      <c r="F141" s="53"/>
      <c r="G141" s="53"/>
      <c r="H141" s="53"/>
      <c r="I141" s="53"/>
      <c r="J141" s="53"/>
      <c r="K141" s="53"/>
      <c r="L141" s="53"/>
      <c r="M141" s="53"/>
      <c r="N141" s="53"/>
      <c r="O141" s="53"/>
      <c r="P141" s="53"/>
      <c r="Q141" s="53"/>
    </row>
    <row r="142" spans="3:17" x14ac:dyDescent="0.25">
      <c r="C142" s="53"/>
      <c r="D142" s="53"/>
      <c r="E142" s="53"/>
      <c r="F142" s="53"/>
      <c r="G142" s="53"/>
      <c r="H142" s="53"/>
      <c r="I142" s="53"/>
      <c r="J142" s="53"/>
      <c r="K142" s="53"/>
      <c r="L142" s="53"/>
      <c r="M142" s="53"/>
      <c r="N142" s="53"/>
      <c r="O142" s="53"/>
      <c r="P142" s="53"/>
      <c r="Q142" s="53"/>
    </row>
    <row r="143" spans="3:17" x14ac:dyDescent="0.25">
      <c r="C143" s="53"/>
      <c r="D143" s="53"/>
      <c r="E143" s="53"/>
      <c r="F143" s="53"/>
      <c r="G143" s="53"/>
      <c r="H143" s="53"/>
      <c r="I143" s="53"/>
      <c r="J143" s="53"/>
      <c r="K143" s="53"/>
      <c r="L143" s="53"/>
      <c r="M143" s="53"/>
      <c r="N143" s="53"/>
      <c r="O143" s="53"/>
      <c r="P143" s="53"/>
      <c r="Q143" s="53"/>
    </row>
    <row r="144" spans="3:17" x14ac:dyDescent="0.25">
      <c r="C144" s="53"/>
      <c r="D144" s="53"/>
      <c r="E144" s="53"/>
      <c r="F144" s="53"/>
      <c r="G144" s="53"/>
      <c r="H144" s="53"/>
      <c r="I144" s="53"/>
      <c r="J144" s="53"/>
      <c r="K144" s="53"/>
      <c r="L144" s="53"/>
      <c r="M144" s="53"/>
      <c r="N144" s="53"/>
      <c r="O144" s="53"/>
      <c r="P144" s="53"/>
      <c r="Q144" s="53"/>
    </row>
    <row r="145" spans="3:17" x14ac:dyDescent="0.25">
      <c r="C145" s="53"/>
      <c r="D145" s="53"/>
      <c r="E145" s="53"/>
      <c r="F145" s="53"/>
      <c r="G145" s="53"/>
      <c r="H145" s="53"/>
      <c r="I145" s="53"/>
      <c r="J145" s="53"/>
      <c r="K145" s="53"/>
      <c r="L145" s="53"/>
      <c r="M145" s="53"/>
      <c r="N145" s="53"/>
      <c r="O145" s="53"/>
      <c r="P145" s="53"/>
      <c r="Q145" s="53"/>
    </row>
    <row r="146" spans="3:17" x14ac:dyDescent="0.25">
      <c r="C146" s="53"/>
      <c r="D146" s="53"/>
      <c r="E146" s="53"/>
      <c r="F146" s="53"/>
      <c r="G146" s="53"/>
      <c r="H146" s="53"/>
      <c r="I146" s="53"/>
      <c r="J146" s="53"/>
      <c r="K146" s="53"/>
      <c r="L146" s="53"/>
      <c r="M146" s="53"/>
      <c r="N146" s="53"/>
      <c r="O146" s="53"/>
      <c r="P146" s="53"/>
      <c r="Q146" s="53"/>
    </row>
    <row r="147" spans="3:17" x14ac:dyDescent="0.25">
      <c r="C147" s="53"/>
      <c r="D147" s="53"/>
      <c r="E147" s="53"/>
      <c r="F147" s="53"/>
      <c r="G147" s="53"/>
      <c r="H147" s="53"/>
      <c r="I147" s="53"/>
      <c r="J147" s="53"/>
      <c r="K147" s="53"/>
      <c r="L147" s="53"/>
      <c r="M147" s="53"/>
      <c r="N147" s="53"/>
      <c r="O147" s="53"/>
      <c r="P147" s="53"/>
      <c r="Q147" s="53"/>
    </row>
    <row r="148" spans="3:17" x14ac:dyDescent="0.25">
      <c r="C148" s="53"/>
      <c r="D148" s="53"/>
      <c r="E148" s="53"/>
      <c r="F148" s="53"/>
      <c r="G148" s="53"/>
      <c r="H148" s="53"/>
      <c r="I148" s="53"/>
      <c r="J148" s="53"/>
      <c r="K148" s="53"/>
      <c r="L148" s="53"/>
      <c r="M148" s="53"/>
      <c r="N148" s="53"/>
      <c r="O148" s="53"/>
      <c r="P148" s="53"/>
      <c r="Q148" s="53"/>
    </row>
    <row r="149" spans="3:17" x14ac:dyDescent="0.25">
      <c r="C149" s="53"/>
      <c r="D149" s="53"/>
      <c r="E149" s="53"/>
      <c r="F149" s="53"/>
      <c r="G149" s="53"/>
      <c r="H149" s="53"/>
      <c r="I149" s="53"/>
      <c r="J149" s="53"/>
      <c r="K149" s="53"/>
      <c r="L149" s="53"/>
      <c r="M149" s="53"/>
      <c r="N149" s="53"/>
      <c r="O149" s="53"/>
      <c r="P149" s="53"/>
      <c r="Q149" s="53"/>
    </row>
    <row r="150" spans="3:17" x14ac:dyDescent="0.25">
      <c r="C150" s="53"/>
      <c r="D150" s="53"/>
      <c r="E150" s="53"/>
      <c r="F150" s="53"/>
      <c r="G150" s="53"/>
      <c r="H150" s="53"/>
      <c r="I150" s="53"/>
      <c r="J150" s="53"/>
      <c r="K150" s="53"/>
      <c r="L150" s="53"/>
      <c r="M150" s="53"/>
      <c r="N150" s="53"/>
      <c r="O150" s="53"/>
      <c r="P150" s="53"/>
      <c r="Q150" s="53"/>
    </row>
    <row r="151" spans="3:17" x14ac:dyDescent="0.25">
      <c r="C151" s="53"/>
      <c r="D151" s="53"/>
      <c r="E151" s="53"/>
      <c r="F151" s="53"/>
      <c r="G151" s="53"/>
      <c r="H151" s="53"/>
      <c r="I151" s="53"/>
      <c r="J151" s="53"/>
      <c r="K151" s="53"/>
      <c r="L151" s="53"/>
      <c r="M151" s="53"/>
      <c r="N151" s="53"/>
      <c r="O151" s="53"/>
      <c r="P151" s="53"/>
      <c r="Q151" s="53"/>
    </row>
    <row r="152" spans="3:17" x14ac:dyDescent="0.25">
      <c r="C152" s="53"/>
      <c r="D152" s="53"/>
      <c r="E152" s="53"/>
      <c r="F152" s="53"/>
      <c r="G152" s="53"/>
      <c r="H152" s="53"/>
      <c r="I152" s="53"/>
      <c r="J152" s="53"/>
      <c r="K152" s="53"/>
      <c r="L152" s="53"/>
      <c r="M152" s="53"/>
      <c r="N152" s="53"/>
      <c r="O152" s="53"/>
      <c r="P152" s="53"/>
      <c r="Q152" s="53"/>
    </row>
    <row r="153" spans="3:17" x14ac:dyDescent="0.25">
      <c r="C153" s="53"/>
      <c r="D153" s="53"/>
      <c r="E153" s="53"/>
      <c r="F153" s="53"/>
      <c r="G153" s="53"/>
      <c r="H153" s="53"/>
      <c r="I153" s="53"/>
      <c r="J153" s="53"/>
      <c r="K153" s="53"/>
      <c r="L153" s="53"/>
      <c r="M153" s="53"/>
      <c r="N153" s="53"/>
      <c r="O153" s="53"/>
      <c r="P153" s="53"/>
      <c r="Q153" s="53"/>
    </row>
    <row r="154" spans="3:17" x14ac:dyDescent="0.25">
      <c r="C154" s="53"/>
      <c r="D154" s="53"/>
      <c r="E154" s="53"/>
      <c r="F154" s="53"/>
      <c r="G154" s="53"/>
      <c r="H154" s="53"/>
      <c r="I154" s="53"/>
      <c r="J154" s="53"/>
      <c r="K154" s="53"/>
      <c r="L154" s="53"/>
      <c r="M154" s="53"/>
      <c r="N154" s="53"/>
      <c r="O154" s="53"/>
      <c r="P154" s="53"/>
      <c r="Q154" s="53"/>
    </row>
    <row r="155" spans="3:17" x14ac:dyDescent="0.25">
      <c r="C155" s="53"/>
      <c r="D155" s="53"/>
      <c r="E155" s="53"/>
      <c r="F155" s="53"/>
      <c r="G155" s="53"/>
      <c r="H155" s="53"/>
      <c r="I155" s="53"/>
      <c r="J155" s="53"/>
      <c r="K155" s="53"/>
      <c r="L155" s="53"/>
      <c r="M155" s="53"/>
      <c r="N155" s="53"/>
      <c r="O155" s="53"/>
      <c r="P155" s="53"/>
      <c r="Q155" s="53"/>
    </row>
    <row r="156" spans="3:17" x14ac:dyDescent="0.25">
      <c r="C156" s="53"/>
      <c r="D156" s="53"/>
      <c r="E156" s="53"/>
      <c r="F156" s="53"/>
      <c r="G156" s="53"/>
      <c r="H156" s="53"/>
      <c r="I156" s="53"/>
      <c r="J156" s="53"/>
      <c r="K156" s="53"/>
      <c r="L156" s="53"/>
      <c r="M156" s="53"/>
      <c r="N156" s="53"/>
      <c r="O156" s="53"/>
      <c r="P156" s="53"/>
      <c r="Q156" s="53"/>
    </row>
    <row r="157" spans="3:17" x14ac:dyDescent="0.25">
      <c r="C157" s="53"/>
      <c r="D157" s="53"/>
      <c r="E157" s="53"/>
      <c r="F157" s="53"/>
      <c r="G157" s="53"/>
      <c r="H157" s="53"/>
      <c r="I157" s="53"/>
      <c r="J157" s="53"/>
      <c r="K157" s="53"/>
      <c r="L157" s="53"/>
      <c r="M157" s="53"/>
      <c r="N157" s="53"/>
      <c r="O157" s="53"/>
      <c r="P157" s="53"/>
      <c r="Q157" s="53"/>
    </row>
    <row r="158" spans="3:17" x14ac:dyDescent="0.25">
      <c r="C158" s="53"/>
      <c r="D158" s="53"/>
      <c r="E158" s="53"/>
      <c r="F158" s="53"/>
      <c r="G158" s="53"/>
      <c r="H158" s="53"/>
      <c r="I158" s="53"/>
      <c r="J158" s="53"/>
      <c r="K158" s="53"/>
      <c r="L158" s="53"/>
      <c r="M158" s="53"/>
      <c r="N158" s="53"/>
      <c r="O158" s="53"/>
      <c r="P158" s="53"/>
      <c r="Q158" s="53"/>
    </row>
    <row r="159" spans="3:17" x14ac:dyDescent="0.25">
      <c r="C159" s="53"/>
      <c r="D159" s="53"/>
      <c r="E159" s="53"/>
      <c r="F159" s="53"/>
      <c r="G159" s="53"/>
      <c r="H159" s="53"/>
      <c r="I159" s="53"/>
      <c r="J159" s="53"/>
      <c r="K159" s="53"/>
      <c r="L159" s="53"/>
      <c r="M159" s="53"/>
      <c r="N159" s="53"/>
      <c r="O159" s="53"/>
      <c r="P159" s="53"/>
      <c r="Q159" s="53"/>
    </row>
    <row r="160" spans="3:17" x14ac:dyDescent="0.25">
      <c r="C160" s="53"/>
      <c r="D160" s="53"/>
      <c r="E160" s="53"/>
      <c r="F160" s="53"/>
      <c r="G160" s="53"/>
      <c r="H160" s="53"/>
      <c r="I160" s="53"/>
      <c r="J160" s="53"/>
      <c r="K160" s="53"/>
      <c r="L160" s="53"/>
      <c r="M160" s="53"/>
      <c r="N160" s="53"/>
      <c r="O160" s="53"/>
      <c r="P160" s="53"/>
      <c r="Q160" s="53"/>
    </row>
    <row r="161" spans="3:17" x14ac:dyDescent="0.25">
      <c r="C161" s="53"/>
      <c r="D161" s="53"/>
      <c r="E161" s="53"/>
      <c r="F161" s="53"/>
      <c r="G161" s="53"/>
      <c r="H161" s="53"/>
      <c r="I161" s="53"/>
      <c r="J161" s="53"/>
      <c r="K161" s="53"/>
      <c r="L161" s="53"/>
      <c r="M161" s="53"/>
      <c r="N161" s="53"/>
      <c r="O161" s="53"/>
      <c r="P161" s="53"/>
      <c r="Q161" s="53"/>
    </row>
    <row r="162" spans="3:17" x14ac:dyDescent="0.25">
      <c r="C162" s="53"/>
      <c r="D162" s="53"/>
      <c r="E162" s="53"/>
      <c r="F162" s="53"/>
      <c r="G162" s="53"/>
      <c r="H162" s="53"/>
      <c r="I162" s="53"/>
      <c r="J162" s="53"/>
      <c r="K162" s="53"/>
      <c r="L162" s="53"/>
      <c r="M162" s="53"/>
      <c r="N162" s="53"/>
      <c r="O162" s="53"/>
      <c r="P162" s="53"/>
      <c r="Q162" s="53"/>
    </row>
    <row r="163" spans="3:17" x14ac:dyDescent="0.25">
      <c r="C163" s="53"/>
      <c r="D163" s="53"/>
      <c r="E163" s="53"/>
      <c r="F163" s="53"/>
      <c r="G163" s="53"/>
      <c r="H163" s="53"/>
      <c r="I163" s="53"/>
      <c r="J163" s="53"/>
      <c r="K163" s="53"/>
      <c r="L163" s="53"/>
      <c r="M163" s="53"/>
      <c r="N163" s="53"/>
      <c r="O163" s="53"/>
      <c r="P163" s="53"/>
      <c r="Q163" s="53"/>
    </row>
    <row r="164" spans="3:17" x14ac:dyDescent="0.25">
      <c r="C164" s="53"/>
      <c r="D164" s="53"/>
      <c r="E164" s="53"/>
      <c r="F164" s="53"/>
      <c r="G164" s="53"/>
      <c r="H164" s="53"/>
      <c r="I164" s="53"/>
      <c r="J164" s="53"/>
      <c r="K164" s="53"/>
      <c r="L164" s="53"/>
      <c r="M164" s="53"/>
      <c r="N164" s="53"/>
      <c r="O164" s="53"/>
      <c r="P164" s="53"/>
      <c r="Q164" s="53"/>
    </row>
    <row r="165" spans="3:17" x14ac:dyDescent="0.25">
      <c r="C165" s="53"/>
      <c r="D165" s="53"/>
      <c r="E165" s="53"/>
      <c r="F165" s="53"/>
      <c r="G165" s="53"/>
      <c r="H165" s="53"/>
      <c r="I165" s="53"/>
      <c r="J165" s="53"/>
      <c r="K165" s="53"/>
      <c r="L165" s="53"/>
      <c r="M165" s="53"/>
      <c r="N165" s="53"/>
      <c r="O165" s="53"/>
      <c r="P165" s="53"/>
      <c r="Q165" s="53"/>
    </row>
    <row r="166" spans="3:17" x14ac:dyDescent="0.25">
      <c r="C166" s="53"/>
      <c r="D166" s="53"/>
      <c r="E166" s="53"/>
      <c r="F166" s="53"/>
      <c r="G166" s="53"/>
      <c r="H166" s="53"/>
      <c r="I166" s="53"/>
      <c r="J166" s="53"/>
      <c r="K166" s="53"/>
      <c r="L166" s="53"/>
      <c r="M166" s="53"/>
      <c r="N166" s="53"/>
      <c r="O166" s="53"/>
      <c r="P166" s="53"/>
      <c r="Q166" s="53"/>
    </row>
    <row r="167" spans="3:17" x14ac:dyDescent="0.25">
      <c r="C167" s="53"/>
      <c r="D167" s="53"/>
      <c r="E167" s="53"/>
      <c r="F167" s="53"/>
      <c r="G167" s="53"/>
      <c r="H167" s="53"/>
      <c r="I167" s="53"/>
      <c r="J167" s="53"/>
      <c r="K167" s="53"/>
      <c r="L167" s="53"/>
      <c r="M167" s="53"/>
      <c r="N167" s="53"/>
      <c r="O167" s="53"/>
      <c r="P167" s="53"/>
      <c r="Q167" s="53"/>
    </row>
    <row r="168" spans="3:17" x14ac:dyDescent="0.25">
      <c r="C168" s="53"/>
      <c r="D168" s="53"/>
      <c r="E168" s="53"/>
      <c r="F168" s="53"/>
      <c r="G168" s="53"/>
      <c r="H168" s="53"/>
      <c r="I168" s="53"/>
      <c r="J168" s="53"/>
      <c r="K168" s="53"/>
      <c r="L168" s="53"/>
      <c r="M168" s="53"/>
      <c r="N168" s="53"/>
      <c r="O168" s="53"/>
      <c r="P168" s="53"/>
      <c r="Q168" s="53"/>
    </row>
    <row r="169" spans="3:17" x14ac:dyDescent="0.25">
      <c r="C169" s="53"/>
      <c r="D169" s="53"/>
      <c r="E169" s="53"/>
      <c r="F169" s="53"/>
      <c r="G169" s="53"/>
      <c r="H169" s="53"/>
      <c r="I169" s="53"/>
      <c r="J169" s="53"/>
      <c r="K169" s="53"/>
      <c r="L169" s="53"/>
      <c r="M169" s="53"/>
      <c r="N169" s="53"/>
      <c r="O169" s="53"/>
      <c r="P169" s="53"/>
      <c r="Q169" s="53"/>
    </row>
    <row r="170" spans="3:17" x14ac:dyDescent="0.25">
      <c r="C170" s="53"/>
      <c r="D170" s="53"/>
      <c r="E170" s="53"/>
      <c r="F170" s="53"/>
      <c r="G170" s="53"/>
      <c r="H170" s="53"/>
      <c r="I170" s="53"/>
      <c r="J170" s="53"/>
      <c r="K170" s="53"/>
      <c r="L170" s="53"/>
      <c r="M170" s="53"/>
      <c r="N170" s="53"/>
      <c r="O170" s="53"/>
      <c r="P170" s="53"/>
      <c r="Q170" s="53"/>
    </row>
    <row r="171" spans="3:17" x14ac:dyDescent="0.25">
      <c r="C171" s="53"/>
      <c r="D171" s="53"/>
      <c r="E171" s="53"/>
      <c r="F171" s="53"/>
      <c r="G171" s="53"/>
      <c r="H171" s="53"/>
      <c r="I171" s="53"/>
      <c r="J171" s="53"/>
      <c r="K171" s="53"/>
      <c r="L171" s="53"/>
      <c r="M171" s="53"/>
      <c r="N171" s="53"/>
      <c r="O171" s="53"/>
      <c r="P171" s="53"/>
      <c r="Q171" s="53"/>
    </row>
    <row r="172" spans="3:17" x14ac:dyDescent="0.25">
      <c r="C172" s="53"/>
      <c r="D172" s="53"/>
      <c r="E172" s="53"/>
      <c r="F172" s="53"/>
      <c r="G172" s="53"/>
      <c r="H172" s="53"/>
      <c r="I172" s="53"/>
      <c r="J172" s="53"/>
      <c r="K172" s="53"/>
      <c r="L172" s="53"/>
      <c r="M172" s="53"/>
      <c r="N172" s="53"/>
      <c r="O172" s="53"/>
      <c r="P172" s="53"/>
      <c r="Q172" s="53"/>
    </row>
    <row r="173" spans="3:17" x14ac:dyDescent="0.25">
      <c r="C173" s="53"/>
      <c r="D173" s="53"/>
      <c r="E173" s="53"/>
      <c r="F173" s="53"/>
      <c r="G173" s="53"/>
      <c r="H173" s="53"/>
      <c r="I173" s="53"/>
      <c r="J173" s="53"/>
      <c r="K173" s="53"/>
      <c r="L173" s="53"/>
      <c r="M173" s="53"/>
      <c r="N173" s="53"/>
      <c r="O173" s="53"/>
      <c r="P173" s="53"/>
      <c r="Q173" s="53"/>
    </row>
    <row r="174" spans="3:17" x14ac:dyDescent="0.25">
      <c r="C174" s="53"/>
      <c r="D174" s="53"/>
      <c r="E174" s="53"/>
      <c r="F174" s="53"/>
      <c r="G174" s="53"/>
      <c r="H174" s="53"/>
      <c r="I174" s="53"/>
      <c r="J174" s="53"/>
      <c r="K174" s="53"/>
      <c r="L174" s="53"/>
      <c r="M174" s="53"/>
      <c r="N174" s="53"/>
      <c r="O174" s="53"/>
      <c r="P174" s="53"/>
      <c r="Q174" s="53"/>
    </row>
    <row r="175" spans="3:17" x14ac:dyDescent="0.25">
      <c r="C175" s="53"/>
      <c r="D175" s="53"/>
      <c r="E175" s="53"/>
      <c r="F175" s="53"/>
      <c r="G175" s="53"/>
      <c r="H175" s="53"/>
      <c r="I175" s="53"/>
      <c r="J175" s="53"/>
      <c r="K175" s="53"/>
      <c r="L175" s="53"/>
      <c r="M175" s="53"/>
      <c r="N175" s="53"/>
      <c r="O175" s="53"/>
      <c r="P175" s="53"/>
      <c r="Q175" s="53"/>
    </row>
    <row r="176" spans="3:17" x14ac:dyDescent="0.25">
      <c r="C176" s="53"/>
      <c r="D176" s="53"/>
      <c r="E176" s="53"/>
      <c r="F176" s="53"/>
      <c r="G176" s="53"/>
      <c r="H176" s="53"/>
      <c r="I176" s="53"/>
      <c r="J176" s="53"/>
      <c r="K176" s="53"/>
      <c r="L176" s="53"/>
      <c r="M176" s="53"/>
      <c r="N176" s="53"/>
      <c r="O176" s="53"/>
      <c r="P176" s="53"/>
      <c r="Q176" s="53"/>
    </row>
    <row r="177" spans="3:17" x14ac:dyDescent="0.25">
      <c r="C177" s="53"/>
      <c r="D177" s="53"/>
      <c r="E177" s="53"/>
      <c r="F177" s="53"/>
      <c r="G177" s="53"/>
      <c r="H177" s="53"/>
      <c r="I177" s="53"/>
      <c r="J177" s="53"/>
      <c r="K177" s="53"/>
      <c r="L177" s="53"/>
      <c r="M177" s="53"/>
      <c r="N177" s="53"/>
      <c r="O177" s="53"/>
      <c r="P177" s="53"/>
      <c r="Q177" s="53"/>
    </row>
    <row r="178" spans="3:17" x14ac:dyDescent="0.25">
      <c r="C178" s="53"/>
      <c r="D178" s="53"/>
      <c r="E178" s="53"/>
      <c r="F178" s="53"/>
      <c r="G178" s="53"/>
      <c r="H178" s="53"/>
      <c r="I178" s="53"/>
      <c r="J178" s="53"/>
      <c r="K178" s="53"/>
      <c r="L178" s="53"/>
      <c r="M178" s="53"/>
      <c r="N178" s="53"/>
      <c r="O178" s="53"/>
      <c r="P178" s="53"/>
      <c r="Q178" s="53"/>
    </row>
    <row r="179" spans="3:17" x14ac:dyDescent="0.25">
      <c r="C179" s="53"/>
      <c r="D179" s="53"/>
      <c r="E179" s="53"/>
      <c r="F179" s="53"/>
      <c r="G179" s="53"/>
      <c r="H179" s="53"/>
      <c r="I179" s="53"/>
      <c r="J179" s="53"/>
      <c r="K179" s="53"/>
      <c r="L179" s="53"/>
      <c r="M179" s="53"/>
      <c r="N179" s="53"/>
      <c r="O179" s="53"/>
      <c r="P179" s="53"/>
      <c r="Q179" s="53"/>
    </row>
    <row r="180" spans="3:17" x14ac:dyDescent="0.25">
      <c r="C180" s="53"/>
      <c r="D180" s="53"/>
      <c r="E180" s="53"/>
      <c r="F180" s="53"/>
      <c r="G180" s="53"/>
      <c r="H180" s="53"/>
      <c r="I180" s="53"/>
      <c r="J180" s="53"/>
      <c r="K180" s="53"/>
      <c r="L180" s="53"/>
      <c r="M180" s="53"/>
      <c r="N180" s="53"/>
      <c r="O180" s="53"/>
      <c r="P180" s="53"/>
      <c r="Q180" s="53"/>
    </row>
    <row r="181" spans="3:17" x14ac:dyDescent="0.25">
      <c r="C181" s="53"/>
      <c r="D181" s="53"/>
      <c r="E181" s="53"/>
      <c r="F181" s="53"/>
      <c r="G181" s="53"/>
      <c r="H181" s="53"/>
      <c r="I181" s="53"/>
      <c r="J181" s="53"/>
      <c r="K181" s="53"/>
      <c r="L181" s="53"/>
      <c r="M181" s="53"/>
      <c r="N181" s="53"/>
      <c r="O181" s="53"/>
      <c r="P181" s="53"/>
      <c r="Q181" s="53"/>
    </row>
    <row r="182" spans="3:17" x14ac:dyDescent="0.25">
      <c r="C182" s="1"/>
      <c r="D182" s="1"/>
      <c r="E182" s="1"/>
      <c r="F182" s="1"/>
      <c r="G182" s="1"/>
      <c r="H182" s="1"/>
      <c r="I182" s="53"/>
      <c r="J182" s="53"/>
      <c r="K182" s="53"/>
      <c r="L182" s="53"/>
      <c r="M182" s="53"/>
      <c r="N182" s="53"/>
      <c r="O182" s="53"/>
      <c r="P182" s="53"/>
      <c r="Q182" s="53"/>
    </row>
    <row r="183" spans="3:17" x14ac:dyDescent="0.25">
      <c r="C183" s="53"/>
      <c r="D183" s="53"/>
      <c r="E183" s="53"/>
      <c r="F183" s="53"/>
      <c r="G183" s="53"/>
      <c r="H183" s="53"/>
      <c r="I183" s="53"/>
      <c r="J183" s="53"/>
      <c r="K183" s="53"/>
      <c r="L183" s="53"/>
      <c r="M183" s="53"/>
      <c r="N183" s="53"/>
      <c r="O183" s="53"/>
      <c r="P183" s="53"/>
      <c r="Q183" s="53"/>
    </row>
    <row r="184" spans="3:17" x14ac:dyDescent="0.25">
      <c r="C184" s="1"/>
      <c r="D184" s="1"/>
      <c r="E184" s="1"/>
      <c r="F184" s="1"/>
      <c r="G184" s="1"/>
      <c r="H184" s="1"/>
      <c r="I184" s="53"/>
      <c r="J184" s="53"/>
      <c r="K184" s="53"/>
      <c r="L184" s="53"/>
      <c r="M184" s="53"/>
      <c r="N184" s="53"/>
      <c r="O184" s="53"/>
      <c r="P184" s="53"/>
      <c r="Q184" s="53"/>
    </row>
    <row r="185" spans="3:17" x14ac:dyDescent="0.25">
      <c r="C185" s="1"/>
      <c r="D185" s="1"/>
      <c r="E185" s="1"/>
      <c r="F185" s="1"/>
      <c r="G185" s="1"/>
      <c r="H185" s="1"/>
      <c r="I185" s="53"/>
      <c r="J185" s="53"/>
      <c r="K185" s="53"/>
      <c r="L185" s="53"/>
      <c r="M185" s="53"/>
      <c r="N185" s="53"/>
      <c r="O185" s="53"/>
      <c r="P185" s="53"/>
      <c r="Q185" s="53"/>
    </row>
    <row r="186" spans="3:17" x14ac:dyDescent="0.25">
      <c r="C186" s="1"/>
      <c r="D186" s="1"/>
      <c r="E186" s="1"/>
      <c r="F186" s="1"/>
      <c r="G186" s="1"/>
      <c r="H186" s="1"/>
      <c r="I186" s="53"/>
      <c r="J186" s="53"/>
      <c r="K186" s="53"/>
      <c r="L186" s="53"/>
      <c r="M186" s="53"/>
      <c r="N186" s="53"/>
      <c r="O186" s="53"/>
      <c r="P186" s="53"/>
      <c r="Q186" s="53"/>
    </row>
    <row r="187" spans="3:17" x14ac:dyDescent="0.25">
      <c r="C187" s="1"/>
      <c r="D187" s="1"/>
      <c r="E187" s="1"/>
      <c r="F187" s="1"/>
      <c r="G187" s="1"/>
      <c r="H187" s="1"/>
      <c r="I187" s="53"/>
      <c r="J187" s="53"/>
      <c r="K187" s="53"/>
      <c r="L187" s="53"/>
      <c r="M187" s="53"/>
      <c r="N187" s="53"/>
      <c r="O187" s="53"/>
      <c r="P187" s="53"/>
      <c r="Q187" s="53"/>
    </row>
    <row r="188" spans="3:17" x14ac:dyDescent="0.25">
      <c r="C188" s="1"/>
      <c r="D188" s="1"/>
      <c r="E188" s="1"/>
      <c r="F188" s="1"/>
      <c r="G188" s="1"/>
      <c r="H188" s="1"/>
      <c r="I188" s="53"/>
      <c r="J188" s="53"/>
      <c r="K188" s="53"/>
      <c r="L188" s="53"/>
      <c r="M188" s="53"/>
      <c r="N188" s="53"/>
      <c r="O188" s="53"/>
      <c r="P188" s="53"/>
      <c r="Q188" s="53"/>
    </row>
    <row r="189" spans="3:17" x14ac:dyDescent="0.25">
      <c r="C189" s="1"/>
      <c r="D189" s="1"/>
      <c r="E189" s="1"/>
      <c r="F189" s="1"/>
      <c r="G189" s="1"/>
      <c r="H189" s="1"/>
      <c r="I189" s="53"/>
      <c r="J189" s="53"/>
      <c r="K189" s="53"/>
      <c r="L189" s="53"/>
      <c r="M189" s="53"/>
      <c r="N189" s="53"/>
      <c r="O189" s="53"/>
      <c r="P189" s="53"/>
      <c r="Q189" s="53"/>
    </row>
    <row r="190" spans="3:17" x14ac:dyDescent="0.25">
      <c r="C190" s="1"/>
      <c r="D190" s="1"/>
      <c r="E190" s="1"/>
      <c r="F190" s="1"/>
      <c r="G190" s="1"/>
      <c r="H190" s="1"/>
      <c r="I190" s="53"/>
      <c r="J190" s="53"/>
      <c r="K190" s="53"/>
      <c r="L190" s="53"/>
      <c r="M190" s="53"/>
      <c r="N190" s="53"/>
      <c r="O190" s="53"/>
      <c r="P190" s="53"/>
      <c r="Q190" s="53"/>
    </row>
    <row r="191" spans="3:17" x14ac:dyDescent="0.25">
      <c r="C191" s="1"/>
      <c r="D191" s="1"/>
      <c r="E191" s="1"/>
      <c r="F191" s="1"/>
      <c r="G191" s="1"/>
      <c r="H191" s="1"/>
      <c r="I191" s="53"/>
      <c r="J191" s="53"/>
      <c r="K191" s="53"/>
      <c r="L191" s="53"/>
      <c r="M191" s="53"/>
      <c r="N191" s="53"/>
      <c r="O191" s="53"/>
      <c r="P191" s="53"/>
      <c r="Q191" s="53"/>
    </row>
    <row r="192" spans="3:17" x14ac:dyDescent="0.25">
      <c r="C192" s="1"/>
      <c r="D192" s="1"/>
      <c r="E192" s="1"/>
      <c r="F192" s="1"/>
      <c r="G192" s="1"/>
      <c r="H192" s="1"/>
      <c r="I192" s="53"/>
      <c r="J192" s="53"/>
      <c r="K192" s="53"/>
      <c r="L192" s="53"/>
      <c r="M192" s="53"/>
      <c r="N192" s="53"/>
      <c r="O192" s="53"/>
      <c r="P192" s="53"/>
      <c r="Q192" s="53"/>
    </row>
    <row r="193" spans="3:17" x14ac:dyDescent="0.25">
      <c r="C193" s="53"/>
      <c r="D193" s="53"/>
      <c r="E193" s="53"/>
      <c r="F193" s="53"/>
      <c r="G193" s="53"/>
      <c r="H193" s="53"/>
      <c r="I193" s="53"/>
      <c r="J193" s="53"/>
      <c r="K193" s="53"/>
      <c r="L193" s="53"/>
      <c r="M193" s="53"/>
      <c r="N193" s="53"/>
      <c r="O193" s="53"/>
      <c r="P193" s="53"/>
      <c r="Q193" s="53"/>
    </row>
    <row r="194" spans="3:17" x14ac:dyDescent="0.25">
      <c r="C194" s="53"/>
      <c r="D194" s="53"/>
      <c r="E194" s="53"/>
      <c r="F194" s="53"/>
      <c r="G194" s="53"/>
      <c r="H194" s="53"/>
      <c r="I194" s="53"/>
      <c r="J194" s="53"/>
      <c r="K194" s="53"/>
      <c r="L194" s="53"/>
      <c r="M194" s="53"/>
      <c r="N194" s="53"/>
      <c r="O194" s="53"/>
      <c r="P194" s="53"/>
      <c r="Q194" s="53"/>
    </row>
    <row r="195" spans="3:17" x14ac:dyDescent="0.25">
      <c r="C195" s="53"/>
      <c r="D195" s="53"/>
      <c r="E195" s="53"/>
      <c r="F195" s="53"/>
      <c r="G195" s="53"/>
      <c r="H195" s="53"/>
      <c r="I195" s="53"/>
      <c r="J195" s="53"/>
      <c r="K195" s="53"/>
      <c r="L195" s="53"/>
      <c r="M195" s="53"/>
      <c r="N195" s="53"/>
      <c r="O195" s="53"/>
      <c r="P195" s="53"/>
      <c r="Q195" s="53"/>
    </row>
    <row r="196" spans="3:17" x14ac:dyDescent="0.25">
      <c r="C196" s="53"/>
      <c r="D196" s="53"/>
      <c r="E196" s="53"/>
      <c r="I196" s="53"/>
      <c r="J196" s="53"/>
      <c r="K196" s="53"/>
      <c r="L196" s="53"/>
      <c r="M196" s="53"/>
      <c r="N196" s="53"/>
      <c r="O196" s="53"/>
      <c r="P196" s="53"/>
      <c r="Q196" s="53"/>
    </row>
    <row r="197" spans="3:17" x14ac:dyDescent="0.25">
      <c r="C197" s="53"/>
      <c r="D197" s="53"/>
      <c r="E197" s="53"/>
      <c r="I197" s="53"/>
      <c r="J197" s="53"/>
      <c r="K197" s="53"/>
      <c r="L197" s="53"/>
      <c r="M197" s="53"/>
      <c r="N197" s="53"/>
      <c r="O197" s="53"/>
      <c r="P197" s="53"/>
      <c r="Q197" s="53"/>
    </row>
    <row r="198" spans="3:17" x14ac:dyDescent="0.25">
      <c r="C198" s="53"/>
      <c r="D198" s="53"/>
      <c r="E198" s="53"/>
      <c r="I198" s="53"/>
      <c r="J198" s="53"/>
      <c r="K198" s="53"/>
      <c r="L198" s="53"/>
      <c r="M198" s="53"/>
      <c r="N198" s="53"/>
      <c r="O198" s="53"/>
      <c r="P198" s="53"/>
      <c r="Q198" s="53"/>
    </row>
    <row r="199" spans="3:17" x14ac:dyDescent="0.25">
      <c r="C199" s="53"/>
      <c r="D199" s="53"/>
      <c r="E199" s="53"/>
      <c r="I199" s="53"/>
      <c r="J199" s="53"/>
      <c r="K199" s="53"/>
      <c r="L199" s="53"/>
      <c r="M199" s="53"/>
      <c r="N199" s="53"/>
      <c r="O199" s="53"/>
      <c r="P199" s="53"/>
      <c r="Q199" s="53"/>
    </row>
    <row r="200" spans="3:17" x14ac:dyDescent="0.25">
      <c r="C200" s="53"/>
      <c r="D200" s="53"/>
      <c r="E200" s="53"/>
      <c r="I200" s="53"/>
      <c r="J200" s="53"/>
      <c r="K200" s="53"/>
      <c r="L200" s="53"/>
      <c r="M200" s="53"/>
      <c r="N200" s="53"/>
      <c r="O200" s="53"/>
      <c r="P200" s="53"/>
      <c r="Q200" s="53"/>
    </row>
    <row r="201" spans="3:17" x14ac:dyDescent="0.25">
      <c r="C201" s="53"/>
      <c r="D201" s="53"/>
      <c r="E201" s="53"/>
      <c r="I201" s="53"/>
      <c r="J201" s="53"/>
      <c r="K201" s="53"/>
      <c r="L201" s="53"/>
      <c r="M201" s="53"/>
      <c r="N201" s="53"/>
      <c r="O201" s="53"/>
      <c r="P201" s="53"/>
      <c r="Q201" s="53"/>
    </row>
    <row r="202" spans="3:17" x14ac:dyDescent="0.25">
      <c r="C202" s="53"/>
      <c r="D202" s="53"/>
      <c r="E202" s="53"/>
      <c r="I202" s="53"/>
      <c r="J202" s="53"/>
      <c r="K202" s="53"/>
      <c r="L202" s="53"/>
      <c r="M202" s="53"/>
      <c r="N202" s="53"/>
      <c r="O202" s="53"/>
      <c r="P202" s="53"/>
      <c r="Q202" s="53"/>
    </row>
    <row r="203" spans="3:17" x14ac:dyDescent="0.25">
      <c r="C203" s="53"/>
      <c r="D203" s="53"/>
      <c r="E203" s="53"/>
      <c r="I203" s="53"/>
      <c r="J203" s="53"/>
      <c r="K203" s="53"/>
      <c r="L203" s="53"/>
      <c r="M203" s="53"/>
      <c r="N203" s="53"/>
      <c r="O203" s="53"/>
      <c r="P203" s="53"/>
      <c r="Q203" s="53"/>
    </row>
    <row r="204" spans="3:17" x14ac:dyDescent="0.25">
      <c r="C204" s="53"/>
      <c r="D204" s="53"/>
      <c r="E204" s="53"/>
      <c r="I204" s="53"/>
      <c r="J204" s="53"/>
      <c r="K204" s="53"/>
      <c r="L204" s="53"/>
      <c r="M204" s="53"/>
      <c r="N204" s="53"/>
      <c r="O204" s="53"/>
      <c r="P204" s="53"/>
      <c r="Q204" s="53"/>
    </row>
    <row r="205" spans="3:17" x14ac:dyDescent="0.25">
      <c r="C205" s="53"/>
      <c r="D205" s="53"/>
      <c r="E205" s="53"/>
      <c r="I205" s="53"/>
      <c r="J205" s="53"/>
      <c r="K205" s="53"/>
      <c r="L205" s="53"/>
      <c r="M205" s="53"/>
      <c r="N205" s="53"/>
      <c r="O205" s="53"/>
      <c r="P205" s="53"/>
      <c r="Q205" s="53"/>
    </row>
    <row r="206" spans="3:17" x14ac:dyDescent="0.25">
      <c r="C206" s="53"/>
      <c r="D206" s="53"/>
      <c r="E206" s="53"/>
      <c r="I206" s="53"/>
      <c r="J206" s="53"/>
      <c r="K206" s="53"/>
      <c r="L206" s="53"/>
      <c r="M206" s="53"/>
      <c r="N206" s="53"/>
      <c r="O206" s="53"/>
      <c r="P206" s="53"/>
      <c r="Q206" s="53"/>
    </row>
    <row r="207" spans="3:17" x14ac:dyDescent="0.25">
      <c r="C207" s="53"/>
      <c r="D207" s="53"/>
      <c r="E207" s="53"/>
      <c r="I207" s="53"/>
      <c r="J207" s="53"/>
      <c r="K207" s="53"/>
      <c r="L207" s="53"/>
      <c r="M207" s="53"/>
      <c r="N207" s="53"/>
      <c r="O207" s="53"/>
      <c r="P207" s="53"/>
      <c r="Q207" s="53"/>
    </row>
    <row r="208" spans="3:17" x14ac:dyDescent="0.25">
      <c r="C208" s="53"/>
      <c r="D208" s="53"/>
      <c r="E208" s="53"/>
      <c r="I208" s="53"/>
      <c r="J208" s="53"/>
      <c r="K208" s="53"/>
      <c r="L208" s="53"/>
      <c r="M208" s="53"/>
      <c r="N208" s="53"/>
      <c r="O208" s="53"/>
      <c r="P208" s="53"/>
      <c r="Q208" s="53"/>
    </row>
    <row r="209" spans="3:17" x14ac:dyDescent="0.25">
      <c r="C209" s="53"/>
      <c r="D209" s="53"/>
      <c r="E209" s="53"/>
      <c r="I209" s="53"/>
      <c r="J209" s="53"/>
      <c r="K209" s="53"/>
      <c r="L209" s="53"/>
      <c r="M209" s="53"/>
      <c r="N209" s="53"/>
      <c r="O209" s="53"/>
      <c r="P209" s="53"/>
      <c r="Q209" s="53"/>
    </row>
    <row r="210" spans="3:17" x14ac:dyDescent="0.25">
      <c r="C210" s="53"/>
      <c r="D210" s="53"/>
      <c r="E210" s="53"/>
      <c r="I210" s="53"/>
      <c r="J210" s="53"/>
      <c r="K210" s="53"/>
      <c r="L210" s="53"/>
      <c r="M210" s="53"/>
      <c r="N210" s="53"/>
      <c r="O210" s="53"/>
      <c r="P210" s="53"/>
      <c r="Q210" s="53"/>
    </row>
    <row r="211" spans="3:17" x14ac:dyDescent="0.25">
      <c r="C211" s="53"/>
      <c r="D211" s="53"/>
      <c r="E211" s="53"/>
      <c r="I211" s="53"/>
      <c r="J211" s="53"/>
      <c r="K211" s="53"/>
      <c r="L211" s="53"/>
      <c r="M211" s="53"/>
      <c r="N211" s="53"/>
      <c r="O211" s="53"/>
      <c r="P211" s="53"/>
      <c r="Q211" s="53"/>
    </row>
    <row r="212" spans="3:17" x14ac:dyDescent="0.25">
      <c r="C212" s="53"/>
      <c r="D212" s="53"/>
      <c r="E212" s="53"/>
      <c r="I212" s="53"/>
      <c r="J212" s="53"/>
      <c r="K212" s="53"/>
      <c r="L212" s="53"/>
      <c r="M212" s="53"/>
      <c r="N212" s="53"/>
      <c r="O212" s="53"/>
      <c r="P212" s="53"/>
      <c r="Q212" s="53"/>
    </row>
    <row r="213" spans="3:17" x14ac:dyDescent="0.25">
      <c r="C213" s="53"/>
      <c r="D213" s="53"/>
      <c r="E213" s="53"/>
      <c r="I213" s="53"/>
      <c r="J213" s="53"/>
      <c r="K213" s="53"/>
      <c r="L213" s="53"/>
      <c r="M213" s="53"/>
      <c r="N213" s="53"/>
      <c r="O213" s="53"/>
      <c r="P213" s="53"/>
      <c r="Q213" s="53"/>
    </row>
    <row r="214" spans="3:17" x14ac:dyDescent="0.25">
      <c r="C214" s="53"/>
      <c r="D214" s="53"/>
      <c r="E214" s="53"/>
      <c r="I214" s="53"/>
      <c r="J214" s="53"/>
      <c r="K214" s="53"/>
      <c r="L214" s="53"/>
      <c r="M214" s="53"/>
      <c r="N214" s="53"/>
      <c r="O214" s="53"/>
      <c r="P214" s="53"/>
      <c r="Q214" s="53"/>
    </row>
    <row r="215" spans="3:17" x14ac:dyDescent="0.25">
      <c r="C215" s="53"/>
      <c r="D215" s="53"/>
      <c r="E215" s="53"/>
      <c r="I215" s="53"/>
      <c r="J215" s="53"/>
      <c r="K215" s="53"/>
      <c r="L215" s="53"/>
      <c r="M215" s="53"/>
      <c r="N215" s="53"/>
      <c r="O215" s="53"/>
      <c r="P215" s="53"/>
      <c r="Q215" s="53"/>
    </row>
    <row r="216" spans="3:17" x14ac:dyDescent="0.25">
      <c r="C216" s="53"/>
      <c r="D216" s="53"/>
      <c r="E216" s="53"/>
      <c r="I216" s="53"/>
      <c r="J216" s="53"/>
      <c r="K216" s="53"/>
      <c r="L216" s="53"/>
      <c r="M216" s="53"/>
      <c r="N216" s="53"/>
      <c r="O216" s="53"/>
      <c r="P216" s="53"/>
      <c r="Q216" s="53"/>
    </row>
    <row r="217" spans="3:17" x14ac:dyDescent="0.25">
      <c r="C217" s="53"/>
      <c r="D217" s="53"/>
      <c r="E217" s="53"/>
      <c r="I217" s="53"/>
      <c r="J217" s="53"/>
      <c r="K217" s="53"/>
      <c r="L217" s="53"/>
      <c r="M217" s="53"/>
      <c r="N217" s="53"/>
      <c r="O217" s="53"/>
      <c r="P217" s="53"/>
      <c r="Q217" s="53"/>
    </row>
    <row r="218" spans="3:17" x14ac:dyDescent="0.25">
      <c r="C218" s="53"/>
      <c r="D218" s="53"/>
      <c r="E218" s="53"/>
      <c r="I218" s="53"/>
      <c r="J218" s="53"/>
      <c r="K218" s="53"/>
      <c r="L218" s="53"/>
      <c r="M218" s="53"/>
      <c r="N218" s="53"/>
      <c r="O218" s="53"/>
      <c r="P218" s="53"/>
      <c r="Q218" s="53"/>
    </row>
    <row r="219" spans="3:17" x14ac:dyDescent="0.25">
      <c r="C219" s="53"/>
      <c r="D219" s="53"/>
      <c r="E219" s="53"/>
      <c r="I219" s="53"/>
      <c r="J219" s="53"/>
      <c r="K219" s="53"/>
      <c r="L219" s="53"/>
      <c r="M219" s="53"/>
      <c r="N219" s="53"/>
      <c r="O219" s="53"/>
      <c r="P219" s="53"/>
      <c r="Q219" s="53"/>
    </row>
    <row r="220" spans="3:17" x14ac:dyDescent="0.25">
      <c r="C220" s="53"/>
      <c r="D220" s="53"/>
      <c r="E220" s="53"/>
      <c r="I220" s="53"/>
      <c r="J220" s="53"/>
      <c r="K220" s="53"/>
      <c r="L220" s="53"/>
      <c r="M220" s="53"/>
      <c r="N220" s="53"/>
      <c r="O220" s="53"/>
      <c r="P220" s="53"/>
      <c r="Q220" s="53"/>
    </row>
    <row r="221" spans="3:17" x14ac:dyDescent="0.25">
      <c r="C221" s="53"/>
      <c r="D221" s="53"/>
      <c r="E221" s="53"/>
      <c r="I221" s="53"/>
      <c r="J221" s="53"/>
      <c r="K221" s="53"/>
      <c r="L221" s="53"/>
      <c r="M221" s="53"/>
      <c r="N221" s="53"/>
      <c r="O221" s="53"/>
      <c r="P221" s="53"/>
      <c r="Q221" s="53"/>
    </row>
    <row r="222" spans="3:17" x14ac:dyDescent="0.25">
      <c r="C222" s="53"/>
      <c r="D222" s="53"/>
      <c r="E222" s="53"/>
      <c r="I222" s="53"/>
      <c r="J222" s="53"/>
      <c r="K222" s="53"/>
      <c r="L222" s="53"/>
      <c r="M222" s="53"/>
      <c r="N222" s="53"/>
      <c r="O222" s="53"/>
      <c r="P222" s="53"/>
      <c r="Q222" s="53"/>
    </row>
    <row r="223" spans="3:17" x14ac:dyDescent="0.25">
      <c r="C223" s="53"/>
      <c r="D223" s="53"/>
      <c r="E223" s="53"/>
      <c r="I223" s="53"/>
      <c r="J223" s="53"/>
      <c r="K223" s="53"/>
      <c r="L223" s="53"/>
      <c r="M223" s="53"/>
      <c r="N223" s="53"/>
      <c r="O223" s="53"/>
      <c r="P223" s="53"/>
      <c r="Q223" s="53"/>
    </row>
    <row r="224" spans="3:17" x14ac:dyDescent="0.25">
      <c r="C224" s="53"/>
      <c r="D224" s="53"/>
      <c r="E224" s="53"/>
      <c r="L224" s="53"/>
      <c r="M224" s="53"/>
      <c r="N224" s="53"/>
      <c r="O224" s="53"/>
      <c r="P224" s="53"/>
      <c r="Q224" s="53"/>
    </row>
    <row r="225" spans="3:17" x14ac:dyDescent="0.25">
      <c r="C225" s="53"/>
      <c r="D225" s="53"/>
      <c r="E225" s="53"/>
      <c r="L225" s="53"/>
      <c r="M225" s="53"/>
      <c r="N225" s="53"/>
      <c r="O225" s="53"/>
      <c r="P225" s="53"/>
      <c r="Q225" s="53"/>
    </row>
    <row r="226" spans="3:17" x14ac:dyDescent="0.25">
      <c r="C226" s="53"/>
      <c r="D226" s="53"/>
      <c r="E226" s="53"/>
      <c r="L226" s="53"/>
      <c r="M226" s="53"/>
      <c r="N226" s="53"/>
      <c r="O226" s="53"/>
      <c r="P226" s="53"/>
      <c r="Q226" s="53"/>
    </row>
    <row r="227" spans="3:17" x14ac:dyDescent="0.25">
      <c r="C227" s="53"/>
      <c r="D227" s="53"/>
      <c r="E227" s="53"/>
      <c r="L227" s="53"/>
      <c r="M227" s="53"/>
      <c r="N227" s="53"/>
      <c r="O227" s="53"/>
      <c r="P227" s="53"/>
      <c r="Q227" s="53"/>
    </row>
    <row r="228" spans="3:17" x14ac:dyDescent="0.25">
      <c r="C228" s="53"/>
      <c r="D228" s="53"/>
      <c r="E228" s="53"/>
      <c r="L228" s="53"/>
      <c r="M228" s="53"/>
      <c r="N228" s="53"/>
      <c r="O228" s="53"/>
      <c r="P228" s="53"/>
      <c r="Q228" s="53"/>
    </row>
    <row r="229" spans="3:17" x14ac:dyDescent="0.25">
      <c r="C229" s="53"/>
      <c r="D229" s="53"/>
      <c r="E229" s="53"/>
      <c r="L229" s="53"/>
      <c r="M229" s="53"/>
      <c r="N229" s="53"/>
      <c r="O229" s="53"/>
      <c r="P229" s="53"/>
      <c r="Q229" s="53"/>
    </row>
    <row r="230" spans="3:17" x14ac:dyDescent="0.25">
      <c r="C230" s="53"/>
      <c r="D230" s="53"/>
      <c r="E230" s="53"/>
      <c r="L230" s="53"/>
      <c r="M230" s="53"/>
      <c r="N230" s="53"/>
      <c r="O230" s="53"/>
      <c r="P230" s="53"/>
      <c r="Q230" s="53"/>
    </row>
    <row r="231" spans="3:17" x14ac:dyDescent="0.25">
      <c r="C231" s="53"/>
      <c r="D231" s="53"/>
      <c r="E231" s="53"/>
      <c r="L231" s="53"/>
      <c r="M231" s="53"/>
      <c r="N231" s="53"/>
      <c r="O231" s="53"/>
      <c r="P231" s="53"/>
      <c r="Q231" s="53"/>
    </row>
    <row r="232" spans="3:17" x14ac:dyDescent="0.25">
      <c r="C232" s="53"/>
      <c r="D232" s="53"/>
      <c r="E232" s="53"/>
      <c r="L232" s="53"/>
      <c r="M232" s="53"/>
      <c r="N232" s="53"/>
      <c r="O232" s="53"/>
      <c r="P232" s="53"/>
      <c r="Q232" s="53"/>
    </row>
    <row r="233" spans="3:17" x14ac:dyDescent="0.25">
      <c r="C233" s="53"/>
      <c r="D233" s="53"/>
      <c r="E233" s="53"/>
      <c r="L233" s="53"/>
      <c r="M233" s="53"/>
      <c r="N233" s="53"/>
      <c r="O233" s="53"/>
      <c r="P233" s="53"/>
      <c r="Q233" s="53"/>
    </row>
    <row r="234" spans="3:17" x14ac:dyDescent="0.25">
      <c r="C234" s="53"/>
      <c r="D234" s="53"/>
      <c r="E234" s="53"/>
      <c r="L234" s="53"/>
      <c r="M234" s="53"/>
      <c r="N234" s="53"/>
      <c r="O234" s="53"/>
      <c r="P234" s="53"/>
      <c r="Q234" s="53"/>
    </row>
    <row r="235" spans="3:17" x14ac:dyDescent="0.25">
      <c r="C235" s="53"/>
      <c r="D235" s="53"/>
      <c r="E235" s="53"/>
      <c r="L235" s="53"/>
      <c r="M235" s="53"/>
      <c r="N235" s="53"/>
      <c r="O235" s="53"/>
      <c r="P235" s="53"/>
      <c r="Q235" s="53"/>
    </row>
    <row r="236" spans="3:17" x14ac:dyDescent="0.25">
      <c r="C236" s="53"/>
      <c r="D236" s="53"/>
      <c r="E236" s="53"/>
      <c r="L236" s="53"/>
      <c r="M236" s="53"/>
      <c r="N236" s="53"/>
      <c r="O236" s="53"/>
      <c r="P236" s="53"/>
      <c r="Q236" s="53"/>
    </row>
    <row r="237" spans="3:17" x14ac:dyDescent="0.25">
      <c r="C237" s="53"/>
      <c r="D237" s="53"/>
      <c r="E237" s="53"/>
      <c r="L237" s="53"/>
      <c r="M237" s="53"/>
      <c r="N237" s="53"/>
      <c r="O237" s="53"/>
      <c r="P237" s="53"/>
      <c r="Q237" s="53"/>
    </row>
    <row r="238" spans="3:17" x14ac:dyDescent="0.25">
      <c r="C238" s="53"/>
      <c r="D238" s="53"/>
      <c r="E238" s="53"/>
      <c r="L238" s="53"/>
      <c r="M238" s="53"/>
      <c r="N238" s="53"/>
      <c r="O238" s="53"/>
      <c r="P238" s="53"/>
      <c r="Q238" s="53"/>
    </row>
    <row r="239" spans="3:17" x14ac:dyDescent="0.25">
      <c r="C239" s="53"/>
      <c r="D239" s="53"/>
      <c r="E239" s="53"/>
      <c r="L239" s="53"/>
      <c r="M239" s="53"/>
      <c r="N239" s="53"/>
      <c r="O239" s="53"/>
      <c r="P239" s="53"/>
      <c r="Q239" s="53"/>
    </row>
    <row r="240" spans="3:17" x14ac:dyDescent="0.25">
      <c r="C240" s="53"/>
      <c r="D240" s="53"/>
      <c r="E240" s="53"/>
      <c r="L240" s="53"/>
      <c r="M240" s="53"/>
      <c r="N240" s="53"/>
      <c r="O240" s="53"/>
      <c r="P240" s="53"/>
      <c r="Q240" s="53"/>
    </row>
    <row r="241" spans="3:17" x14ac:dyDescent="0.25">
      <c r="C241" s="53"/>
      <c r="D241" s="53"/>
      <c r="E241" s="53"/>
      <c r="L241" s="53"/>
      <c r="M241" s="53"/>
      <c r="N241" s="53"/>
      <c r="O241" s="53"/>
      <c r="P241" s="53"/>
      <c r="Q241" s="53"/>
    </row>
    <row r="242" spans="3:17" x14ac:dyDescent="0.25">
      <c r="C242" s="53"/>
      <c r="D242" s="53"/>
      <c r="E242" s="53"/>
      <c r="L242" s="53"/>
      <c r="M242" s="53"/>
      <c r="N242" s="53"/>
      <c r="O242" s="53"/>
      <c r="P242" s="53"/>
      <c r="Q242" s="53"/>
    </row>
    <row r="243" spans="3:17" x14ac:dyDescent="0.25">
      <c r="C243" s="53"/>
      <c r="D243" s="53"/>
      <c r="E243" s="53"/>
      <c r="L243" s="53"/>
      <c r="M243" s="53"/>
      <c r="N243" s="53"/>
      <c r="O243" s="53"/>
      <c r="P243" s="53"/>
      <c r="Q243" s="53"/>
    </row>
    <row r="244" spans="3:17" x14ac:dyDescent="0.25">
      <c r="C244" s="53"/>
      <c r="D244" s="53"/>
      <c r="E244" s="53"/>
      <c r="L244" s="53"/>
      <c r="M244" s="53"/>
      <c r="N244" s="53"/>
      <c r="O244" s="53"/>
      <c r="P244" s="53"/>
      <c r="Q244" s="53"/>
    </row>
    <row r="245" spans="3:17" x14ac:dyDescent="0.25">
      <c r="C245" s="53"/>
      <c r="D245" s="53"/>
      <c r="E245" s="53"/>
      <c r="L245" s="53"/>
      <c r="M245" s="53"/>
      <c r="N245" s="53"/>
      <c r="O245" s="53"/>
      <c r="P245" s="53"/>
      <c r="Q245" s="53"/>
    </row>
    <row r="246" spans="3:17" x14ac:dyDescent="0.25">
      <c r="C246" s="53"/>
      <c r="D246" s="53"/>
      <c r="E246" s="53"/>
      <c r="L246" s="53"/>
      <c r="M246" s="53"/>
      <c r="N246" s="53"/>
      <c r="O246" s="53"/>
      <c r="P246" s="53"/>
      <c r="Q246" s="53"/>
    </row>
    <row r="247" spans="3:17" x14ac:dyDescent="0.25">
      <c r="C247" s="53"/>
      <c r="D247" s="53"/>
      <c r="E247" s="53"/>
      <c r="L247" s="53"/>
      <c r="M247" s="53"/>
      <c r="N247" s="53"/>
      <c r="O247" s="53"/>
      <c r="P247" s="53"/>
      <c r="Q247" s="53"/>
    </row>
    <row r="248" spans="3:17" x14ac:dyDescent="0.25">
      <c r="C248" s="53"/>
      <c r="D248" s="53"/>
      <c r="E248" s="53"/>
      <c r="L248" s="53"/>
      <c r="M248" s="53"/>
      <c r="N248" s="53"/>
      <c r="O248" s="53"/>
      <c r="P248" s="53"/>
      <c r="Q248" s="53"/>
    </row>
    <row r="249" spans="3:17" x14ac:dyDescent="0.25">
      <c r="C249" s="53"/>
      <c r="D249" s="53"/>
      <c r="E249" s="53"/>
      <c r="L249" s="53"/>
      <c r="M249" s="53"/>
      <c r="N249" s="53"/>
      <c r="O249" s="53"/>
      <c r="P249" s="53"/>
      <c r="Q249" s="53"/>
    </row>
    <row r="250" spans="3:17" x14ac:dyDescent="0.25">
      <c r="C250" s="53"/>
      <c r="D250" s="53"/>
      <c r="E250" s="53"/>
      <c r="L250" s="53"/>
      <c r="M250" s="53"/>
      <c r="N250" s="53"/>
      <c r="O250" s="53"/>
      <c r="P250" s="53"/>
      <c r="Q250" s="53"/>
    </row>
    <row r="251" spans="3:17" x14ac:dyDescent="0.25">
      <c r="C251" s="53"/>
      <c r="D251" s="53"/>
      <c r="E251" s="53"/>
      <c r="L251" s="53"/>
      <c r="M251" s="53"/>
      <c r="N251" s="53"/>
      <c r="O251" s="53"/>
      <c r="P251" s="53"/>
      <c r="Q251" s="53"/>
    </row>
    <row r="252" spans="3:17" x14ac:dyDescent="0.25">
      <c r="C252" s="53"/>
      <c r="D252" s="53"/>
      <c r="E252" s="53"/>
      <c r="L252" s="53"/>
      <c r="M252" s="53"/>
      <c r="N252" s="53"/>
      <c r="O252" s="53"/>
      <c r="P252" s="53"/>
      <c r="Q252" s="53"/>
    </row>
    <row r="253" spans="3:17" x14ac:dyDescent="0.25">
      <c r="C253" s="53"/>
      <c r="D253" s="53"/>
      <c r="E253" s="53"/>
      <c r="L253" s="53"/>
      <c r="M253" s="53"/>
      <c r="N253" s="53"/>
      <c r="O253" s="53"/>
      <c r="P253" s="53"/>
      <c r="Q253" s="53"/>
    </row>
    <row r="254" spans="3:17" x14ac:dyDescent="0.25">
      <c r="C254" s="53"/>
      <c r="D254" s="53"/>
      <c r="E254" s="53"/>
      <c r="L254" s="53"/>
      <c r="M254" s="53"/>
      <c r="N254" s="53"/>
      <c r="O254" s="53"/>
      <c r="P254" s="53"/>
      <c r="Q254" s="53"/>
    </row>
    <row r="255" spans="3:17" x14ac:dyDescent="0.25">
      <c r="C255" s="53"/>
      <c r="D255" s="53"/>
      <c r="E255" s="53"/>
      <c r="L255" s="53"/>
      <c r="M255" s="53"/>
      <c r="N255" s="53"/>
      <c r="O255" s="53"/>
      <c r="P255" s="53"/>
      <c r="Q255" s="53"/>
    </row>
    <row r="256" spans="3:17" x14ac:dyDescent="0.25">
      <c r="C256" s="53"/>
      <c r="D256" s="53"/>
      <c r="E256" s="53"/>
      <c r="L256" s="53"/>
      <c r="M256" s="53"/>
      <c r="N256" s="53"/>
      <c r="O256" s="53"/>
      <c r="P256" s="53"/>
      <c r="Q256" s="53"/>
    </row>
    <row r="257" spans="3:17" x14ac:dyDescent="0.25">
      <c r="C257" s="53"/>
      <c r="D257" s="53"/>
      <c r="E257" s="53"/>
      <c r="L257" s="53"/>
      <c r="M257" s="53"/>
      <c r="N257" s="53"/>
      <c r="O257" s="53"/>
      <c r="P257" s="53"/>
      <c r="Q257" s="53"/>
    </row>
    <row r="258" spans="3:17" x14ac:dyDescent="0.25">
      <c r="C258" s="53"/>
      <c r="D258" s="53"/>
      <c r="E258" s="53"/>
      <c r="L258" s="53"/>
      <c r="M258" s="53"/>
      <c r="N258" s="53"/>
      <c r="O258" s="53"/>
      <c r="P258" s="53"/>
      <c r="Q258" s="53"/>
    </row>
    <row r="259" spans="3:17" x14ac:dyDescent="0.25">
      <c r="C259" s="53"/>
      <c r="D259" s="53"/>
      <c r="E259" s="53"/>
      <c r="L259" s="53"/>
      <c r="M259" s="53"/>
      <c r="N259" s="53"/>
      <c r="O259" s="53"/>
      <c r="P259" s="53"/>
      <c r="Q259" s="53"/>
    </row>
    <row r="260" spans="3:17" x14ac:dyDescent="0.25">
      <c r="C260" s="53"/>
      <c r="D260" s="53"/>
      <c r="E260" s="53"/>
      <c r="L260" s="53"/>
      <c r="M260" s="53"/>
      <c r="N260" s="53"/>
      <c r="O260" s="53"/>
      <c r="P260" s="53"/>
      <c r="Q260" s="53"/>
    </row>
    <row r="261" spans="3:17" x14ac:dyDescent="0.25">
      <c r="C261" s="53"/>
      <c r="D261" s="53"/>
      <c r="E261" s="53"/>
      <c r="L261" s="53"/>
      <c r="M261" s="53"/>
      <c r="N261" s="53"/>
      <c r="O261" s="53"/>
      <c r="P261" s="53"/>
      <c r="Q261" s="53"/>
    </row>
    <row r="262" spans="3:17" x14ac:dyDescent="0.25">
      <c r="C262" s="53"/>
      <c r="D262" s="53"/>
      <c r="E262" s="53"/>
      <c r="L262" s="53"/>
      <c r="M262" s="53"/>
      <c r="N262" s="53"/>
      <c r="O262" s="53"/>
      <c r="P262" s="53"/>
      <c r="Q262" s="53"/>
    </row>
    <row r="263" spans="3:17" x14ac:dyDescent="0.25">
      <c r="C263" s="53"/>
      <c r="D263" s="53"/>
      <c r="E263" s="53"/>
      <c r="L263" s="53"/>
      <c r="M263" s="53"/>
      <c r="N263" s="53"/>
      <c r="O263" s="53"/>
      <c r="P263" s="53"/>
      <c r="Q263" s="53"/>
    </row>
    <row r="264" spans="3:17" x14ac:dyDescent="0.25">
      <c r="C264" s="53"/>
      <c r="D264" s="53"/>
      <c r="E264" s="53"/>
      <c r="L264" s="53"/>
      <c r="M264" s="53"/>
      <c r="N264" s="53"/>
      <c r="O264" s="53"/>
      <c r="P264" s="53"/>
      <c r="Q264" s="53"/>
    </row>
    <row r="265" spans="3:17" x14ac:dyDescent="0.25">
      <c r="C265" s="53"/>
      <c r="D265" s="53"/>
      <c r="E265" s="53"/>
      <c r="L265" s="53"/>
      <c r="M265" s="53"/>
      <c r="N265" s="53"/>
      <c r="O265" s="53"/>
      <c r="P265" s="53"/>
      <c r="Q265" s="53"/>
    </row>
    <row r="266" spans="3:17" x14ac:dyDescent="0.25">
      <c r="C266" s="53"/>
      <c r="D266" s="53"/>
      <c r="E266" s="53"/>
      <c r="L266" s="53"/>
      <c r="M266" s="53"/>
      <c r="N266" s="53"/>
      <c r="O266" s="53"/>
      <c r="P266" s="53"/>
      <c r="Q266" s="53"/>
    </row>
    <row r="267" spans="3:17" x14ac:dyDescent="0.25">
      <c r="C267" s="53"/>
      <c r="D267" s="53"/>
      <c r="E267" s="53"/>
      <c r="L267" s="53"/>
      <c r="M267" s="53"/>
      <c r="N267" s="53"/>
      <c r="O267" s="53"/>
      <c r="P267" s="53"/>
      <c r="Q267" s="53"/>
    </row>
    <row r="268" spans="3:17" x14ac:dyDescent="0.25">
      <c r="C268" s="53"/>
      <c r="D268" s="53"/>
      <c r="E268" s="53"/>
      <c r="L268" s="53"/>
      <c r="M268" s="53"/>
      <c r="N268" s="53"/>
      <c r="O268" s="53"/>
      <c r="P268" s="53"/>
      <c r="Q268" s="53"/>
    </row>
    <row r="269" spans="3:17" x14ac:dyDescent="0.25">
      <c r="C269" s="53"/>
      <c r="D269" s="53"/>
      <c r="E269" s="53"/>
      <c r="L269" s="53"/>
      <c r="M269" s="53"/>
      <c r="N269" s="53"/>
      <c r="O269" s="53"/>
      <c r="P269" s="53"/>
      <c r="Q269" s="53"/>
    </row>
    <row r="270" spans="3:17" x14ac:dyDescent="0.25">
      <c r="C270" s="53"/>
      <c r="D270" s="53"/>
      <c r="E270" s="53"/>
      <c r="L270" s="53"/>
      <c r="M270" s="53"/>
      <c r="N270" s="53"/>
      <c r="O270" s="53"/>
      <c r="P270" s="53"/>
      <c r="Q270" s="53"/>
    </row>
    <row r="271" spans="3:17" x14ac:dyDescent="0.25">
      <c r="C271" s="53"/>
      <c r="D271" s="53"/>
      <c r="E271" s="53"/>
      <c r="L271" s="53"/>
      <c r="M271" s="53"/>
      <c r="N271" s="53"/>
      <c r="O271" s="53"/>
      <c r="P271" s="53"/>
      <c r="Q271" s="53"/>
    </row>
    <row r="272" spans="3:17" x14ac:dyDescent="0.25">
      <c r="C272" s="53"/>
      <c r="D272" s="53"/>
      <c r="E272" s="53"/>
      <c r="L272" s="53"/>
      <c r="M272" s="53"/>
      <c r="N272" s="53"/>
      <c r="O272" s="53"/>
      <c r="P272" s="53"/>
      <c r="Q272" s="53"/>
    </row>
    <row r="273" spans="3:17" x14ac:dyDescent="0.25">
      <c r="C273" s="53"/>
      <c r="D273" s="53"/>
      <c r="E273" s="53"/>
      <c r="L273" s="53"/>
      <c r="M273" s="53"/>
      <c r="N273" s="53"/>
      <c r="O273" s="53"/>
      <c r="P273" s="53"/>
      <c r="Q273" s="53"/>
    </row>
    <row r="274" spans="3:17" x14ac:dyDescent="0.25">
      <c r="C274" s="53"/>
      <c r="D274" s="53"/>
      <c r="E274" s="53"/>
      <c r="L274" s="53"/>
      <c r="M274" s="53"/>
      <c r="N274" s="53"/>
      <c r="O274" s="53"/>
      <c r="P274" s="53"/>
      <c r="Q274" s="53"/>
    </row>
    <row r="275" spans="3:17" x14ac:dyDescent="0.25">
      <c r="C275" s="53"/>
      <c r="D275" s="53"/>
      <c r="E275" s="53"/>
      <c r="L275" s="53"/>
      <c r="M275" s="53"/>
      <c r="N275" s="53"/>
      <c r="O275" s="53"/>
      <c r="P275" s="53"/>
      <c r="Q275" s="53"/>
    </row>
    <row r="276" spans="3:17" x14ac:dyDescent="0.25">
      <c r="C276" s="53"/>
      <c r="D276" s="53"/>
      <c r="E276" s="53"/>
      <c r="L276" s="53"/>
      <c r="M276" s="53"/>
      <c r="N276" s="53"/>
      <c r="O276" s="53"/>
      <c r="P276" s="53"/>
      <c r="Q276" s="53"/>
    </row>
    <row r="277" spans="3:17" x14ac:dyDescent="0.25">
      <c r="C277" s="53"/>
      <c r="D277" s="53"/>
      <c r="E277" s="53"/>
      <c r="L277" s="53"/>
      <c r="M277" s="53"/>
      <c r="N277" s="53"/>
      <c r="O277" s="53"/>
      <c r="P277" s="53"/>
      <c r="Q277" s="53"/>
    </row>
    <row r="278" spans="3:17" x14ac:dyDescent="0.25">
      <c r="C278" s="53"/>
      <c r="D278" s="53"/>
      <c r="E278" s="53"/>
      <c r="L278" s="53"/>
      <c r="M278" s="53"/>
      <c r="N278" s="53"/>
      <c r="O278" s="53"/>
      <c r="P278" s="53"/>
      <c r="Q278" s="53"/>
    </row>
    <row r="279" spans="3:17" x14ac:dyDescent="0.25">
      <c r="C279" s="53"/>
      <c r="D279" s="53"/>
      <c r="E279" s="53"/>
      <c r="L279" s="53"/>
      <c r="M279" s="53"/>
      <c r="N279" s="53"/>
      <c r="O279" s="53"/>
      <c r="P279" s="53"/>
      <c r="Q279" s="53"/>
    </row>
    <row r="280" spans="3:17" x14ac:dyDescent="0.25">
      <c r="C280" s="53"/>
      <c r="D280" s="53"/>
      <c r="E280" s="53"/>
      <c r="L280" s="53"/>
      <c r="M280" s="53"/>
      <c r="N280" s="53"/>
      <c r="O280" s="53"/>
      <c r="P280" s="53"/>
      <c r="Q280" s="53"/>
    </row>
    <row r="281" spans="3:17" x14ac:dyDescent="0.25">
      <c r="C281" s="53"/>
      <c r="D281" s="53"/>
      <c r="E281" s="53"/>
      <c r="L281" s="53"/>
      <c r="M281" s="53"/>
      <c r="N281" s="53"/>
      <c r="O281" s="53"/>
      <c r="P281" s="53"/>
      <c r="Q281" s="53"/>
    </row>
    <row r="282" spans="3:17" x14ac:dyDescent="0.25">
      <c r="C282" s="53"/>
      <c r="D282" s="53"/>
      <c r="E282" s="53"/>
      <c r="L282" s="53"/>
      <c r="M282" s="53"/>
      <c r="N282" s="53"/>
      <c r="O282" s="53"/>
      <c r="P282" s="53"/>
      <c r="Q282" s="53"/>
    </row>
    <row r="283" spans="3:17" x14ac:dyDescent="0.25">
      <c r="C283" s="53"/>
      <c r="D283" s="53"/>
      <c r="E283" s="53"/>
      <c r="L283" s="53"/>
      <c r="M283" s="53"/>
      <c r="N283" s="53"/>
      <c r="O283" s="53"/>
      <c r="P283" s="53"/>
      <c r="Q283" s="53"/>
    </row>
    <row r="284" spans="3:17" x14ac:dyDescent="0.25">
      <c r="C284" s="53"/>
      <c r="D284" s="53"/>
      <c r="E284" s="53"/>
      <c r="L284" s="53"/>
      <c r="M284" s="53"/>
      <c r="N284" s="53"/>
      <c r="O284" s="53"/>
      <c r="P284" s="53"/>
      <c r="Q284" s="53"/>
    </row>
    <row r="285" spans="3:17" x14ac:dyDescent="0.25">
      <c r="C285" s="53"/>
      <c r="D285" s="53"/>
      <c r="E285" s="53"/>
      <c r="L285" s="53"/>
      <c r="M285" s="53"/>
      <c r="N285" s="53"/>
      <c r="O285" s="53"/>
      <c r="P285" s="53"/>
      <c r="Q285" s="53"/>
    </row>
    <row r="286" spans="3:17" x14ac:dyDescent="0.25">
      <c r="C286" s="53"/>
      <c r="D286" s="53"/>
      <c r="E286" s="53"/>
      <c r="L286" s="53"/>
      <c r="M286" s="53"/>
      <c r="N286" s="53"/>
      <c r="O286" s="53"/>
      <c r="P286" s="53"/>
      <c r="Q286" s="53"/>
    </row>
    <row r="287" spans="3:17" x14ac:dyDescent="0.25">
      <c r="C287" s="53"/>
      <c r="D287" s="53"/>
      <c r="E287" s="53"/>
      <c r="L287" s="53"/>
      <c r="M287" s="53"/>
      <c r="N287" s="53"/>
      <c r="O287" s="53"/>
      <c r="P287" s="53"/>
      <c r="Q287" s="53"/>
    </row>
    <row r="288" spans="3:17" x14ac:dyDescent="0.25">
      <c r="C288" s="53"/>
      <c r="D288" s="53"/>
      <c r="E288" s="53"/>
      <c r="L288" s="53"/>
      <c r="M288" s="53"/>
      <c r="N288" s="53"/>
      <c r="O288" s="53"/>
      <c r="P288" s="53"/>
      <c r="Q288" s="53"/>
    </row>
    <row r="289" spans="3:17" x14ac:dyDescent="0.25">
      <c r="C289" s="53"/>
      <c r="D289" s="53"/>
      <c r="E289" s="53"/>
      <c r="L289" s="53"/>
      <c r="M289" s="53"/>
      <c r="N289" s="53"/>
      <c r="O289" s="53"/>
      <c r="P289" s="53"/>
      <c r="Q289" s="53"/>
    </row>
    <row r="290" spans="3:17" x14ac:dyDescent="0.25">
      <c r="C290" s="53"/>
      <c r="D290" s="53"/>
      <c r="E290" s="53"/>
      <c r="L290" s="53"/>
      <c r="M290" s="53"/>
      <c r="N290" s="53"/>
      <c r="O290" s="53"/>
      <c r="P290" s="53"/>
      <c r="Q290" s="53"/>
    </row>
    <row r="291" spans="3:17" x14ac:dyDescent="0.25">
      <c r="C291" s="53"/>
      <c r="D291" s="53"/>
      <c r="E291" s="53"/>
      <c r="L291" s="53"/>
      <c r="M291" s="53"/>
      <c r="N291" s="53"/>
      <c r="O291" s="53"/>
      <c r="P291" s="53"/>
      <c r="Q291" s="53"/>
    </row>
    <row r="292" spans="3:17" x14ac:dyDescent="0.25">
      <c r="C292" s="53"/>
      <c r="D292" s="53"/>
      <c r="E292" s="53"/>
      <c r="L292" s="53"/>
      <c r="M292" s="53"/>
      <c r="N292" s="53"/>
      <c r="O292" s="53"/>
      <c r="P292" s="53"/>
      <c r="Q292" s="53"/>
    </row>
    <row r="293" spans="3:17" x14ac:dyDescent="0.25">
      <c r="C293" s="53"/>
      <c r="D293" s="53"/>
      <c r="E293" s="53"/>
      <c r="L293" s="53"/>
      <c r="M293" s="53"/>
      <c r="N293" s="53"/>
      <c r="O293" s="53"/>
      <c r="P293" s="53"/>
      <c r="Q293" s="53"/>
    </row>
    <row r="294" spans="3:17" x14ac:dyDescent="0.25">
      <c r="C294" s="53"/>
      <c r="D294" s="53"/>
      <c r="E294" s="53"/>
      <c r="L294" s="53"/>
      <c r="M294" s="53"/>
      <c r="N294" s="53"/>
      <c r="O294" s="53"/>
      <c r="P294" s="53"/>
      <c r="Q294" s="53"/>
    </row>
    <row r="295" spans="3:17" x14ac:dyDescent="0.25">
      <c r="C295" s="53"/>
      <c r="D295" s="53"/>
      <c r="E295" s="53"/>
      <c r="L295" s="53"/>
      <c r="M295" s="53"/>
      <c r="N295" s="53"/>
      <c r="O295" s="53"/>
      <c r="P295" s="53"/>
      <c r="Q295" s="53"/>
    </row>
    <row r="296" spans="3:17" x14ac:dyDescent="0.25">
      <c r="C296" s="53"/>
      <c r="D296" s="53"/>
      <c r="E296" s="53"/>
      <c r="L296" s="53"/>
      <c r="M296" s="53"/>
      <c r="N296" s="53"/>
      <c r="O296" s="53"/>
      <c r="P296" s="53"/>
      <c r="Q296" s="53"/>
    </row>
    <row r="297" spans="3:17" x14ac:dyDescent="0.25">
      <c r="C297" s="53"/>
      <c r="D297" s="53"/>
      <c r="E297" s="53"/>
      <c r="L297" s="53"/>
      <c r="M297" s="53"/>
      <c r="N297" s="53"/>
      <c r="O297" s="53"/>
      <c r="P297" s="53"/>
      <c r="Q297" s="53"/>
    </row>
    <row r="298" spans="3:17" x14ac:dyDescent="0.25">
      <c r="C298" s="53"/>
      <c r="D298" s="53"/>
      <c r="E298" s="53"/>
      <c r="L298" s="53"/>
      <c r="M298" s="53"/>
      <c r="N298" s="53"/>
      <c r="O298" s="53"/>
      <c r="P298" s="53"/>
      <c r="Q298" s="53"/>
    </row>
    <row r="299" spans="3:17" x14ac:dyDescent="0.25">
      <c r="C299" s="53"/>
      <c r="D299" s="53"/>
      <c r="E299" s="53"/>
      <c r="L299" s="53"/>
      <c r="M299" s="53"/>
      <c r="N299" s="53"/>
      <c r="O299" s="53"/>
      <c r="P299" s="53"/>
      <c r="Q299" s="53"/>
    </row>
    <row r="300" spans="3:17" x14ac:dyDescent="0.25">
      <c r="C300" s="53"/>
      <c r="D300" s="53"/>
      <c r="E300" s="53"/>
      <c r="L300" s="53"/>
      <c r="M300" s="53"/>
      <c r="N300" s="53"/>
      <c r="O300" s="53"/>
      <c r="P300" s="53"/>
      <c r="Q300" s="53"/>
    </row>
    <row r="301" spans="3:17" x14ac:dyDescent="0.25">
      <c r="C301" s="53"/>
      <c r="D301" s="53"/>
      <c r="E301" s="53"/>
      <c r="L301" s="53"/>
      <c r="M301" s="53"/>
      <c r="N301" s="53"/>
      <c r="O301" s="53"/>
      <c r="P301" s="53"/>
      <c r="Q301" s="53"/>
    </row>
    <row r="302" spans="3:17" x14ac:dyDescent="0.25">
      <c r="C302" s="53"/>
      <c r="D302" s="53"/>
      <c r="E302" s="53"/>
      <c r="L302" s="53"/>
      <c r="M302" s="53"/>
      <c r="N302" s="53"/>
      <c r="O302" s="53"/>
      <c r="P302" s="53"/>
      <c r="Q302" s="53"/>
    </row>
    <row r="303" spans="3:17" x14ac:dyDescent="0.25">
      <c r="C303" s="53"/>
      <c r="D303" s="53"/>
      <c r="E303" s="53"/>
      <c r="L303" s="53"/>
      <c r="M303" s="53"/>
      <c r="N303" s="53"/>
      <c r="O303" s="53"/>
      <c r="P303" s="53"/>
      <c r="Q303" s="53"/>
    </row>
    <row r="304" spans="3:17" x14ac:dyDescent="0.25">
      <c r="C304" s="53"/>
      <c r="D304" s="53"/>
      <c r="E304" s="53"/>
      <c r="L304" s="53"/>
      <c r="M304" s="53"/>
      <c r="N304" s="53"/>
      <c r="O304" s="53"/>
      <c r="P304" s="53"/>
      <c r="Q304" s="53"/>
    </row>
    <row r="305" spans="3:17" x14ac:dyDescent="0.25">
      <c r="C305" s="53"/>
      <c r="D305" s="53"/>
      <c r="E305" s="53"/>
      <c r="L305" s="53"/>
      <c r="M305" s="53"/>
      <c r="N305" s="53"/>
      <c r="O305" s="53"/>
      <c r="P305" s="53"/>
      <c r="Q305" s="53"/>
    </row>
    <row r="306" spans="3:17" x14ac:dyDescent="0.25">
      <c r="C306" s="53"/>
      <c r="D306" s="53"/>
      <c r="E306" s="53"/>
      <c r="L306" s="53"/>
      <c r="M306" s="53"/>
      <c r="N306" s="53"/>
      <c r="O306" s="53"/>
      <c r="P306" s="53"/>
      <c r="Q306" s="53"/>
    </row>
    <row r="307" spans="3:17" x14ac:dyDescent="0.25">
      <c r="C307" s="53"/>
      <c r="D307" s="53"/>
      <c r="E307" s="53"/>
      <c r="L307" s="53"/>
      <c r="M307" s="53"/>
      <c r="N307" s="53"/>
      <c r="O307" s="53"/>
      <c r="P307" s="53"/>
      <c r="Q307" s="53"/>
    </row>
    <row r="308" spans="3:17" x14ac:dyDescent="0.25">
      <c r="C308" s="53"/>
      <c r="D308" s="53"/>
      <c r="E308" s="53"/>
      <c r="L308" s="53"/>
      <c r="M308" s="53"/>
      <c r="N308" s="53"/>
      <c r="O308" s="53"/>
      <c r="P308" s="53"/>
      <c r="Q308" s="53"/>
    </row>
    <row r="309" spans="3:17" x14ac:dyDescent="0.25">
      <c r="C309" s="53"/>
      <c r="D309" s="53"/>
      <c r="E309" s="53"/>
      <c r="L309" s="53"/>
      <c r="M309" s="53"/>
      <c r="N309" s="53"/>
      <c r="O309" s="53"/>
      <c r="P309" s="53"/>
      <c r="Q309" s="53"/>
    </row>
    <row r="310" spans="3:17" x14ac:dyDescent="0.25">
      <c r="C310" s="53"/>
      <c r="D310" s="53"/>
      <c r="E310" s="53"/>
      <c r="L310" s="53"/>
      <c r="M310" s="53"/>
      <c r="N310" s="53"/>
      <c r="O310" s="53"/>
      <c r="P310" s="53"/>
      <c r="Q310" s="53"/>
    </row>
    <row r="311" spans="3:17" x14ac:dyDescent="0.25">
      <c r="C311" s="53"/>
      <c r="D311" s="53"/>
      <c r="E311" s="53"/>
      <c r="L311" s="53"/>
      <c r="M311" s="53"/>
      <c r="N311" s="53"/>
      <c r="O311" s="53"/>
      <c r="P311" s="53"/>
      <c r="Q311" s="53"/>
    </row>
    <row r="312" spans="3:17" x14ac:dyDescent="0.25">
      <c r="C312" s="53"/>
      <c r="D312" s="53"/>
      <c r="E312" s="53"/>
      <c r="L312" s="53"/>
      <c r="M312" s="53"/>
      <c r="N312" s="53"/>
      <c r="O312" s="53"/>
      <c r="P312" s="53"/>
      <c r="Q312" s="53"/>
    </row>
    <row r="313" spans="3:17" x14ac:dyDescent="0.25">
      <c r="C313" s="53"/>
      <c r="D313" s="53"/>
      <c r="E313" s="53"/>
      <c r="L313" s="53"/>
      <c r="M313" s="53"/>
      <c r="N313" s="53"/>
      <c r="O313" s="53"/>
      <c r="P313" s="53"/>
      <c r="Q313" s="53"/>
    </row>
    <row r="314" spans="3:17" x14ac:dyDescent="0.25">
      <c r="C314" s="53"/>
      <c r="D314" s="53"/>
      <c r="E314" s="53"/>
      <c r="L314" s="53"/>
      <c r="M314" s="53"/>
      <c r="N314" s="53"/>
      <c r="O314" s="53"/>
      <c r="P314" s="53"/>
      <c r="Q314" s="53"/>
    </row>
    <row r="315" spans="3:17" x14ac:dyDescent="0.25">
      <c r="C315" s="53"/>
      <c r="D315" s="53"/>
      <c r="E315" s="53"/>
      <c r="L315" s="53"/>
      <c r="M315" s="53"/>
      <c r="N315" s="53"/>
      <c r="O315" s="53"/>
      <c r="P315" s="53"/>
      <c r="Q315" s="53"/>
    </row>
    <row r="316" spans="3:17" x14ac:dyDescent="0.25">
      <c r="C316" s="53"/>
      <c r="D316" s="53"/>
      <c r="E316" s="53"/>
      <c r="L316" s="53"/>
      <c r="M316" s="53"/>
      <c r="N316" s="53"/>
      <c r="O316" s="53"/>
      <c r="P316" s="53"/>
      <c r="Q316" s="53"/>
    </row>
    <row r="317" spans="3:17" x14ac:dyDescent="0.25">
      <c r="C317" s="53"/>
      <c r="D317" s="53"/>
      <c r="E317" s="53"/>
      <c r="L317" s="53"/>
      <c r="M317" s="53"/>
      <c r="N317" s="53"/>
      <c r="O317" s="53"/>
      <c r="P317" s="53"/>
      <c r="Q317" s="53"/>
    </row>
    <row r="318" spans="3:17" x14ac:dyDescent="0.25">
      <c r="C318" s="53"/>
      <c r="D318" s="53"/>
      <c r="E318" s="53"/>
      <c r="L318" s="53"/>
      <c r="M318" s="53"/>
      <c r="N318" s="53"/>
      <c r="O318" s="53"/>
      <c r="P318" s="53"/>
      <c r="Q318" s="53"/>
    </row>
    <row r="319" spans="3:17" x14ac:dyDescent="0.25">
      <c r="C319" s="53"/>
      <c r="D319" s="53"/>
      <c r="E319" s="53"/>
      <c r="L319" s="53"/>
      <c r="M319" s="53"/>
      <c r="N319" s="53"/>
      <c r="O319" s="53"/>
      <c r="P319" s="53"/>
      <c r="Q319" s="53"/>
    </row>
    <row r="320" spans="3:17" x14ac:dyDescent="0.25">
      <c r="C320" s="53"/>
      <c r="D320" s="53"/>
      <c r="E320" s="53"/>
      <c r="L320" s="53"/>
      <c r="M320" s="53"/>
      <c r="N320" s="53"/>
      <c r="O320" s="53"/>
      <c r="P320" s="53"/>
      <c r="Q320" s="53"/>
    </row>
    <row r="321" spans="3:17" x14ac:dyDescent="0.25">
      <c r="C321" s="53"/>
      <c r="D321" s="53"/>
      <c r="E321" s="53"/>
      <c r="L321" s="53"/>
      <c r="M321" s="53"/>
      <c r="N321" s="53"/>
      <c r="O321" s="53"/>
      <c r="P321" s="53"/>
      <c r="Q321" s="53"/>
    </row>
    <row r="322" spans="3:17" x14ac:dyDescent="0.25">
      <c r="C322" s="53"/>
      <c r="D322" s="53"/>
      <c r="E322" s="53"/>
      <c r="L322" s="53"/>
      <c r="M322" s="53"/>
      <c r="N322" s="53"/>
      <c r="O322" s="53"/>
      <c r="P322" s="53"/>
      <c r="Q322" s="53"/>
    </row>
    <row r="323" spans="3:17" x14ac:dyDescent="0.25">
      <c r="C323" s="53"/>
      <c r="D323" s="53"/>
      <c r="E323" s="53"/>
      <c r="L323" s="53"/>
      <c r="M323" s="53"/>
      <c r="N323" s="53"/>
      <c r="O323" s="53"/>
      <c r="P323" s="53"/>
      <c r="Q323" s="53"/>
    </row>
    <row r="324" spans="3:17" x14ac:dyDescent="0.25">
      <c r="C324" s="53"/>
      <c r="D324" s="53"/>
      <c r="E324" s="53"/>
      <c r="L324" s="53"/>
      <c r="M324" s="53"/>
      <c r="N324" s="53"/>
      <c r="O324" s="53"/>
      <c r="P324" s="53"/>
      <c r="Q324" s="53"/>
    </row>
    <row r="325" spans="3:17" x14ac:dyDescent="0.25">
      <c r="C325" s="53"/>
      <c r="D325" s="53"/>
      <c r="E325" s="53"/>
      <c r="L325" s="53"/>
      <c r="M325" s="53"/>
      <c r="N325" s="53"/>
      <c r="O325" s="53"/>
      <c r="P325" s="53"/>
      <c r="Q325" s="53"/>
    </row>
    <row r="326" spans="3:17" x14ac:dyDescent="0.25">
      <c r="C326" s="53"/>
      <c r="D326" s="53"/>
      <c r="E326" s="53"/>
      <c r="L326" s="53"/>
      <c r="M326" s="53"/>
      <c r="N326" s="53"/>
      <c r="O326" s="53"/>
      <c r="P326" s="53"/>
      <c r="Q326" s="53"/>
    </row>
    <row r="327" spans="3:17" x14ac:dyDescent="0.25">
      <c r="C327" s="53"/>
      <c r="D327" s="53"/>
      <c r="E327" s="53"/>
      <c r="L327" s="53"/>
      <c r="M327" s="53"/>
      <c r="N327" s="53"/>
      <c r="O327" s="53"/>
      <c r="P327" s="53"/>
      <c r="Q327" s="53"/>
    </row>
    <row r="328" spans="3:17" x14ac:dyDescent="0.25">
      <c r="C328" s="53"/>
      <c r="D328" s="53"/>
      <c r="E328" s="53"/>
      <c r="L328" s="53"/>
      <c r="M328" s="53"/>
      <c r="N328" s="53"/>
      <c r="O328" s="53"/>
      <c r="P328" s="53"/>
      <c r="Q328" s="53"/>
    </row>
    <row r="329" spans="3:17" x14ac:dyDescent="0.25">
      <c r="C329" s="53"/>
      <c r="D329" s="53"/>
      <c r="E329" s="53"/>
      <c r="L329" s="53"/>
      <c r="M329" s="53"/>
      <c r="N329" s="53"/>
      <c r="O329" s="53"/>
      <c r="P329" s="53"/>
      <c r="Q329" s="53"/>
    </row>
    <row r="330" spans="3:17" x14ac:dyDescent="0.25">
      <c r="C330" s="53"/>
      <c r="D330" s="53"/>
      <c r="E330" s="53"/>
      <c r="L330" s="53"/>
      <c r="M330" s="53"/>
      <c r="N330" s="53"/>
      <c r="O330" s="53"/>
      <c r="P330" s="53"/>
      <c r="Q330" s="53"/>
    </row>
    <row r="331" spans="3:17" x14ac:dyDescent="0.25">
      <c r="C331" s="53"/>
      <c r="D331" s="53"/>
      <c r="E331" s="53"/>
      <c r="L331" s="53"/>
      <c r="M331" s="53"/>
      <c r="N331" s="53"/>
      <c r="O331" s="53"/>
      <c r="P331" s="53"/>
      <c r="Q331" s="53"/>
    </row>
    <row r="332" spans="3:17" x14ac:dyDescent="0.25">
      <c r="C332" s="53"/>
      <c r="D332" s="53"/>
      <c r="E332" s="53"/>
      <c r="L332" s="53"/>
      <c r="M332" s="53"/>
      <c r="N332" s="53"/>
      <c r="O332" s="53"/>
      <c r="P332" s="53"/>
      <c r="Q332" s="53"/>
    </row>
    <row r="333" spans="3:17" x14ac:dyDescent="0.25">
      <c r="C333" s="53"/>
      <c r="D333" s="53"/>
      <c r="E333" s="53"/>
      <c r="L333" s="53"/>
      <c r="M333" s="53"/>
      <c r="N333" s="53"/>
      <c r="O333" s="53"/>
      <c r="P333" s="53"/>
      <c r="Q333" s="53"/>
    </row>
    <row r="334" spans="3:17" x14ac:dyDescent="0.25">
      <c r="C334" s="53"/>
      <c r="D334" s="53"/>
      <c r="E334" s="53"/>
      <c r="L334" s="53"/>
      <c r="M334" s="53"/>
      <c r="N334" s="53"/>
      <c r="O334" s="53"/>
      <c r="P334" s="53"/>
      <c r="Q334" s="53"/>
    </row>
    <row r="335" spans="3:17" x14ac:dyDescent="0.25">
      <c r="C335" s="53"/>
      <c r="D335" s="53"/>
      <c r="E335" s="53"/>
      <c r="L335" s="53"/>
      <c r="M335" s="53"/>
      <c r="N335" s="53"/>
      <c r="O335" s="53"/>
      <c r="P335" s="53"/>
      <c r="Q335" s="53"/>
    </row>
    <row r="336" spans="3:17" x14ac:dyDescent="0.25">
      <c r="C336" s="53"/>
      <c r="D336" s="53"/>
      <c r="E336" s="53"/>
      <c r="L336" s="53"/>
      <c r="M336" s="53"/>
      <c r="N336" s="53"/>
      <c r="O336" s="53"/>
      <c r="P336" s="53"/>
      <c r="Q336" s="53"/>
    </row>
    <row r="337" spans="3:17" x14ac:dyDescent="0.25">
      <c r="C337" s="53"/>
      <c r="D337" s="53"/>
      <c r="E337" s="53"/>
      <c r="L337" s="53"/>
      <c r="M337" s="53"/>
      <c r="N337" s="53"/>
      <c r="O337" s="53"/>
      <c r="P337" s="53"/>
      <c r="Q337" s="53"/>
    </row>
    <row r="338" spans="3:17" x14ac:dyDescent="0.25">
      <c r="C338" s="53"/>
      <c r="D338" s="53"/>
      <c r="E338" s="53"/>
      <c r="L338" s="53"/>
      <c r="M338" s="53"/>
      <c r="N338" s="53"/>
      <c r="O338" s="53"/>
      <c r="P338" s="53"/>
      <c r="Q338" s="53"/>
    </row>
    <row r="339" spans="3:17" x14ac:dyDescent="0.25">
      <c r="C339" s="53"/>
      <c r="D339" s="53"/>
      <c r="E339" s="53"/>
      <c r="L339" s="53"/>
      <c r="M339" s="53"/>
      <c r="N339" s="53"/>
      <c r="O339" s="53"/>
      <c r="P339" s="53"/>
      <c r="Q339" s="53"/>
    </row>
    <row r="340" spans="3:17" x14ac:dyDescent="0.25">
      <c r="C340" s="53"/>
      <c r="D340" s="53"/>
      <c r="E340" s="53"/>
      <c r="L340" s="53"/>
      <c r="M340" s="53"/>
      <c r="N340" s="53"/>
      <c r="O340" s="53"/>
      <c r="P340" s="53"/>
      <c r="Q340" s="53"/>
    </row>
    <row r="341" spans="3:17" x14ac:dyDescent="0.25">
      <c r="C341" s="53"/>
      <c r="D341" s="53"/>
      <c r="E341" s="53"/>
      <c r="L341" s="53"/>
      <c r="M341" s="53"/>
      <c r="N341" s="53"/>
      <c r="O341" s="53"/>
      <c r="P341" s="53"/>
      <c r="Q341" s="53"/>
    </row>
    <row r="342" spans="3:17" x14ac:dyDescent="0.25">
      <c r="C342" s="53"/>
      <c r="D342" s="53"/>
      <c r="E342" s="53"/>
      <c r="L342" s="53"/>
      <c r="M342" s="53"/>
      <c r="N342" s="53"/>
      <c r="O342" s="53"/>
      <c r="P342" s="53"/>
      <c r="Q342" s="53"/>
    </row>
    <row r="343" spans="3:17" x14ac:dyDescent="0.25">
      <c r="C343" s="53"/>
      <c r="D343" s="53"/>
      <c r="E343" s="53"/>
      <c r="L343" s="53"/>
      <c r="M343" s="53"/>
      <c r="N343" s="53"/>
      <c r="O343" s="53"/>
      <c r="P343" s="53"/>
      <c r="Q343" s="53"/>
    </row>
    <row r="344" spans="3:17" x14ac:dyDescent="0.25">
      <c r="C344" s="53"/>
      <c r="D344" s="53"/>
      <c r="E344" s="53"/>
      <c r="L344" s="53"/>
      <c r="M344" s="53"/>
      <c r="N344" s="53"/>
      <c r="O344" s="53"/>
      <c r="P344" s="53"/>
      <c r="Q344" s="53"/>
    </row>
    <row r="345" spans="3:17" x14ac:dyDescent="0.25">
      <c r="C345" s="53"/>
      <c r="D345" s="53"/>
      <c r="E345" s="53"/>
      <c r="L345" s="53"/>
      <c r="M345" s="53"/>
      <c r="N345" s="53"/>
      <c r="O345" s="53"/>
      <c r="P345" s="53"/>
      <c r="Q345" s="53"/>
    </row>
    <row r="346" spans="3:17" x14ac:dyDescent="0.25">
      <c r="C346" s="53"/>
      <c r="D346" s="53"/>
      <c r="E346" s="53"/>
      <c r="L346" s="53"/>
      <c r="M346" s="53"/>
      <c r="N346" s="53"/>
      <c r="O346" s="53"/>
      <c r="P346" s="53"/>
      <c r="Q346" s="53"/>
    </row>
    <row r="347" spans="3:17" x14ac:dyDescent="0.25">
      <c r="C347" s="53"/>
      <c r="D347" s="53"/>
      <c r="E347" s="53"/>
      <c r="L347" s="53"/>
      <c r="M347" s="53"/>
      <c r="N347" s="53"/>
      <c r="O347" s="53"/>
      <c r="P347" s="53"/>
      <c r="Q347" s="53"/>
    </row>
    <row r="348" spans="3:17" x14ac:dyDescent="0.25">
      <c r="C348" s="53"/>
      <c r="D348" s="53"/>
      <c r="E348" s="53"/>
      <c r="L348" s="53"/>
      <c r="M348" s="53"/>
      <c r="N348" s="53"/>
      <c r="O348" s="53"/>
      <c r="P348" s="53"/>
      <c r="Q348" s="53"/>
    </row>
    <row r="349" spans="3:17" x14ac:dyDescent="0.25">
      <c r="C349" s="53"/>
      <c r="D349" s="53"/>
      <c r="E349" s="53"/>
      <c r="L349" s="53"/>
      <c r="M349" s="53"/>
      <c r="N349" s="53"/>
      <c r="O349" s="53"/>
      <c r="P349" s="53"/>
      <c r="Q349" s="53"/>
    </row>
    <row r="350" spans="3:17" x14ac:dyDescent="0.25">
      <c r="C350" s="53"/>
      <c r="D350" s="53"/>
      <c r="E350" s="53"/>
      <c r="L350" s="53"/>
      <c r="M350" s="53"/>
      <c r="N350" s="53"/>
      <c r="O350" s="53"/>
      <c r="P350" s="53"/>
      <c r="Q350" s="53"/>
    </row>
    <row r="351" spans="3:17" x14ac:dyDescent="0.25">
      <c r="C351" s="53"/>
      <c r="D351" s="53"/>
      <c r="E351" s="53"/>
      <c r="L351" s="53"/>
      <c r="M351" s="53"/>
      <c r="N351" s="53"/>
      <c r="O351" s="53"/>
      <c r="P351" s="53"/>
      <c r="Q351" s="53"/>
    </row>
    <row r="352" spans="3:17" x14ac:dyDescent="0.25">
      <c r="C352" s="53"/>
      <c r="D352" s="53"/>
      <c r="E352" s="53"/>
      <c r="L352" s="53"/>
      <c r="M352" s="53"/>
      <c r="N352" s="53"/>
      <c r="O352" s="53"/>
      <c r="P352" s="53"/>
      <c r="Q352" s="53"/>
    </row>
    <row r="353" spans="3:17" x14ac:dyDescent="0.25">
      <c r="C353" s="53"/>
      <c r="D353" s="53"/>
      <c r="E353" s="53"/>
      <c r="L353" s="53"/>
      <c r="M353" s="53"/>
      <c r="N353" s="53"/>
      <c r="O353" s="53"/>
      <c r="P353" s="53"/>
      <c r="Q353" s="53"/>
    </row>
    <row r="354" spans="3:17" x14ac:dyDescent="0.25">
      <c r="C354" s="53"/>
      <c r="D354" s="53"/>
      <c r="E354" s="53"/>
      <c r="L354" s="53"/>
      <c r="M354" s="53"/>
      <c r="N354" s="53"/>
      <c r="O354" s="53"/>
      <c r="P354" s="53"/>
      <c r="Q354" s="53"/>
    </row>
    <row r="355" spans="3:17" x14ac:dyDescent="0.25">
      <c r="C355" s="53"/>
      <c r="D355" s="53"/>
      <c r="E355" s="53"/>
      <c r="L355" s="53"/>
      <c r="M355" s="53"/>
      <c r="N355" s="53"/>
      <c r="O355" s="53"/>
      <c r="P355" s="53"/>
      <c r="Q355" s="53"/>
    </row>
    <row r="356" spans="3:17" x14ac:dyDescent="0.25">
      <c r="C356" s="53"/>
      <c r="D356" s="53"/>
      <c r="E356" s="53"/>
      <c r="L356" s="53"/>
      <c r="M356" s="53"/>
      <c r="N356" s="53"/>
      <c r="O356" s="53"/>
      <c r="P356" s="53"/>
      <c r="Q356" s="53"/>
    </row>
    <row r="357" spans="3:17" x14ac:dyDescent="0.25">
      <c r="C357" s="53"/>
      <c r="D357" s="53"/>
      <c r="E357" s="53"/>
      <c r="L357" s="53"/>
      <c r="M357" s="53"/>
      <c r="N357" s="53"/>
      <c r="O357" s="53"/>
      <c r="P357" s="53"/>
      <c r="Q357" s="53"/>
    </row>
    <row r="358" spans="3:17" x14ac:dyDescent="0.25">
      <c r="C358" s="53"/>
      <c r="D358" s="53"/>
      <c r="E358" s="53"/>
      <c r="L358" s="53"/>
      <c r="M358" s="53"/>
      <c r="N358" s="53"/>
      <c r="O358" s="53"/>
      <c r="P358" s="53"/>
      <c r="Q358" s="53"/>
    </row>
    <row r="359" spans="3:17" x14ac:dyDescent="0.25">
      <c r="C359" s="53"/>
      <c r="D359" s="53"/>
      <c r="E359" s="53"/>
      <c r="L359" s="53"/>
      <c r="M359" s="53"/>
      <c r="N359" s="53"/>
      <c r="O359" s="53"/>
      <c r="P359" s="53"/>
      <c r="Q359" s="53"/>
    </row>
    <row r="360" spans="3:17" x14ac:dyDescent="0.25">
      <c r="C360" s="53"/>
      <c r="D360" s="53"/>
      <c r="E360" s="53"/>
      <c r="L360" s="53"/>
      <c r="M360" s="53"/>
      <c r="N360" s="53"/>
      <c r="O360" s="53"/>
      <c r="P360" s="53"/>
      <c r="Q360" s="53"/>
    </row>
    <row r="361" spans="3:17" x14ac:dyDescent="0.25">
      <c r="C361" s="53"/>
      <c r="D361" s="53"/>
      <c r="E361" s="53"/>
      <c r="L361" s="53"/>
      <c r="M361" s="53"/>
      <c r="N361" s="53"/>
      <c r="O361" s="53"/>
      <c r="P361" s="53"/>
      <c r="Q361" s="53"/>
    </row>
    <row r="362" spans="3:17" x14ac:dyDescent="0.25">
      <c r="C362" s="53"/>
      <c r="D362" s="53"/>
      <c r="E362" s="53"/>
      <c r="L362" s="53"/>
      <c r="M362" s="53"/>
      <c r="N362" s="53"/>
      <c r="O362" s="53"/>
      <c r="P362" s="53"/>
      <c r="Q362" s="53"/>
    </row>
    <row r="363" spans="3:17" x14ac:dyDescent="0.25">
      <c r="C363" s="53"/>
      <c r="D363" s="53"/>
      <c r="E363" s="53"/>
      <c r="L363" s="53"/>
      <c r="M363" s="53"/>
      <c r="N363" s="53"/>
      <c r="O363" s="53"/>
      <c r="P363" s="53"/>
      <c r="Q363" s="53"/>
    </row>
    <row r="364" spans="3:17" x14ac:dyDescent="0.25">
      <c r="C364" s="53"/>
      <c r="D364" s="53"/>
      <c r="E364" s="53"/>
      <c r="L364" s="53"/>
      <c r="M364" s="53"/>
      <c r="N364" s="53"/>
      <c r="O364" s="53"/>
      <c r="P364" s="53"/>
      <c r="Q364" s="53"/>
    </row>
    <row r="365" spans="3:17" x14ac:dyDescent="0.25">
      <c r="C365" s="53"/>
      <c r="D365" s="53"/>
      <c r="E365" s="53"/>
      <c r="L365" s="53"/>
      <c r="M365" s="53"/>
      <c r="N365" s="53"/>
      <c r="O365" s="53"/>
      <c r="P365" s="53"/>
      <c r="Q365" s="53"/>
    </row>
    <row r="366" spans="3:17" x14ac:dyDescent="0.25">
      <c r="C366" s="53"/>
      <c r="D366" s="53"/>
      <c r="E366" s="53"/>
      <c r="L366" s="53"/>
      <c r="M366" s="53"/>
      <c r="N366" s="53"/>
      <c r="O366" s="53"/>
      <c r="P366" s="53"/>
      <c r="Q366" s="53"/>
    </row>
    <row r="367" spans="3:17" x14ac:dyDescent="0.25">
      <c r="C367" s="53"/>
      <c r="D367" s="53"/>
      <c r="E367" s="53"/>
      <c r="L367" s="53"/>
      <c r="M367" s="53"/>
      <c r="N367" s="53"/>
      <c r="O367" s="53"/>
      <c r="P367" s="53"/>
      <c r="Q367" s="53"/>
    </row>
    <row r="368" spans="3:17" x14ac:dyDescent="0.25">
      <c r="C368" s="53"/>
      <c r="D368" s="53"/>
      <c r="E368" s="53"/>
      <c r="L368" s="53"/>
      <c r="M368" s="53"/>
      <c r="N368" s="53"/>
      <c r="O368" s="53"/>
      <c r="P368" s="53"/>
      <c r="Q368" s="53"/>
    </row>
    <row r="369" spans="3:17" x14ac:dyDescent="0.25">
      <c r="C369" s="53"/>
      <c r="D369" s="53"/>
      <c r="E369" s="53"/>
      <c r="L369" s="53"/>
      <c r="M369" s="53"/>
      <c r="N369" s="53"/>
      <c r="O369" s="53"/>
      <c r="P369" s="53"/>
      <c r="Q369" s="53"/>
    </row>
    <row r="370" spans="3:17" x14ac:dyDescent="0.25">
      <c r="C370" s="53"/>
      <c r="D370" s="53"/>
      <c r="E370" s="53"/>
      <c r="L370" s="53"/>
      <c r="M370" s="53"/>
      <c r="N370" s="53"/>
      <c r="O370" s="53"/>
      <c r="P370" s="53"/>
      <c r="Q370" s="53"/>
    </row>
    <row r="371" spans="3:17" x14ac:dyDescent="0.25">
      <c r="C371" s="53"/>
      <c r="D371" s="53"/>
      <c r="E371" s="53"/>
      <c r="L371" s="53"/>
      <c r="M371" s="53"/>
      <c r="N371" s="53"/>
      <c r="O371" s="53"/>
      <c r="P371" s="53"/>
      <c r="Q371" s="53"/>
    </row>
    <row r="372" spans="3:17" x14ac:dyDescent="0.25">
      <c r="C372" s="53"/>
      <c r="D372" s="53"/>
      <c r="E372" s="53"/>
      <c r="L372" s="53"/>
      <c r="M372" s="53"/>
      <c r="N372" s="53"/>
      <c r="O372" s="53"/>
      <c r="P372" s="53"/>
      <c r="Q372" s="53"/>
    </row>
    <row r="373" spans="3:17" x14ac:dyDescent="0.25">
      <c r="C373" s="53"/>
      <c r="D373" s="53"/>
      <c r="E373" s="53"/>
      <c r="L373" s="53"/>
      <c r="M373" s="53"/>
      <c r="N373" s="53"/>
      <c r="O373" s="53"/>
      <c r="P373" s="53"/>
      <c r="Q373" s="53"/>
    </row>
    <row r="374" spans="3:17" x14ac:dyDescent="0.25">
      <c r="C374" s="53"/>
      <c r="D374" s="53"/>
      <c r="E374" s="53"/>
      <c r="L374" s="53"/>
      <c r="M374" s="53"/>
      <c r="N374" s="53"/>
      <c r="O374" s="53"/>
      <c r="P374" s="53"/>
      <c r="Q374" s="53"/>
    </row>
    <row r="375" spans="3:17" x14ac:dyDescent="0.25">
      <c r="C375" s="53"/>
      <c r="D375" s="53"/>
      <c r="E375" s="53"/>
      <c r="L375" s="53"/>
      <c r="M375" s="53"/>
      <c r="N375" s="53"/>
      <c r="O375" s="53"/>
      <c r="P375" s="53"/>
      <c r="Q375" s="53"/>
    </row>
    <row r="376" spans="3:17" x14ac:dyDescent="0.25">
      <c r="C376" s="53"/>
      <c r="D376" s="53"/>
      <c r="E376" s="53"/>
      <c r="L376" s="53"/>
      <c r="M376" s="53"/>
      <c r="N376" s="53"/>
      <c r="O376" s="53"/>
      <c r="P376" s="53"/>
      <c r="Q376" s="53"/>
    </row>
    <row r="377" spans="3:17" x14ac:dyDescent="0.25">
      <c r="C377" s="53"/>
      <c r="D377" s="53"/>
      <c r="E377" s="53"/>
      <c r="L377" s="53"/>
      <c r="M377" s="53"/>
      <c r="N377" s="53"/>
      <c r="O377" s="53"/>
      <c r="P377" s="53"/>
      <c r="Q377" s="53"/>
    </row>
    <row r="378" spans="3:17" x14ac:dyDescent="0.25">
      <c r="C378" s="53"/>
      <c r="D378" s="53"/>
      <c r="E378" s="53"/>
      <c r="L378" s="53"/>
      <c r="M378" s="53"/>
      <c r="N378" s="53"/>
      <c r="O378" s="53"/>
      <c r="P378" s="53"/>
      <c r="Q378" s="53"/>
    </row>
    <row r="379" spans="3:17" x14ac:dyDescent="0.25">
      <c r="C379" s="53"/>
      <c r="D379" s="53"/>
      <c r="E379" s="53"/>
      <c r="L379" s="53"/>
      <c r="M379" s="53"/>
      <c r="N379" s="53"/>
      <c r="O379" s="53"/>
      <c r="P379" s="53"/>
      <c r="Q379" s="53"/>
    </row>
    <row r="380" spans="3:17" x14ac:dyDescent="0.25">
      <c r="C380" s="53"/>
      <c r="D380" s="53"/>
      <c r="E380" s="53"/>
      <c r="L380" s="53"/>
      <c r="M380" s="53"/>
      <c r="N380" s="53"/>
      <c r="O380" s="53"/>
      <c r="P380" s="53"/>
      <c r="Q380" s="53"/>
    </row>
    <row r="381" spans="3:17" x14ac:dyDescent="0.25">
      <c r="C381" s="53"/>
      <c r="D381" s="53"/>
      <c r="E381" s="53"/>
      <c r="L381" s="53"/>
      <c r="M381" s="53"/>
      <c r="N381" s="53"/>
      <c r="O381" s="53"/>
      <c r="P381" s="53"/>
      <c r="Q381" s="53"/>
    </row>
    <row r="382" spans="3:17" x14ac:dyDescent="0.25">
      <c r="C382" s="53"/>
      <c r="D382" s="53"/>
      <c r="E382" s="53"/>
      <c r="L382" s="53"/>
      <c r="M382" s="53"/>
      <c r="N382" s="53"/>
      <c r="O382" s="53"/>
      <c r="P382" s="53"/>
      <c r="Q382" s="53"/>
    </row>
    <row r="383" spans="3:17" x14ac:dyDescent="0.25">
      <c r="C383" s="53"/>
      <c r="D383" s="53"/>
      <c r="E383" s="53"/>
      <c r="L383" s="53"/>
      <c r="M383" s="53"/>
      <c r="N383" s="53"/>
      <c r="O383" s="53"/>
      <c r="P383" s="53"/>
      <c r="Q383" s="53"/>
    </row>
    <row r="384" spans="3:17" x14ac:dyDescent="0.25">
      <c r="C384" s="53"/>
      <c r="D384" s="53"/>
      <c r="E384" s="53"/>
      <c r="L384" s="53"/>
      <c r="M384" s="53"/>
      <c r="N384" s="53"/>
      <c r="O384" s="53"/>
      <c r="P384" s="53"/>
      <c r="Q384" s="53"/>
    </row>
    <row r="385" spans="3:17" x14ac:dyDescent="0.25">
      <c r="C385" s="53"/>
      <c r="D385" s="53"/>
      <c r="E385" s="53"/>
      <c r="L385" s="53"/>
      <c r="M385" s="53"/>
      <c r="N385" s="53"/>
      <c r="O385" s="53"/>
      <c r="P385" s="53"/>
      <c r="Q385" s="53"/>
    </row>
    <row r="386" spans="3:17" x14ac:dyDescent="0.25">
      <c r="C386" s="53"/>
      <c r="D386" s="53"/>
      <c r="E386" s="53"/>
      <c r="L386" s="53"/>
      <c r="M386" s="53"/>
      <c r="N386" s="53"/>
      <c r="O386" s="53"/>
      <c r="P386" s="53"/>
      <c r="Q386" s="53"/>
    </row>
    <row r="387" spans="3:17" x14ac:dyDescent="0.25">
      <c r="C387" s="53"/>
      <c r="D387" s="53"/>
      <c r="E387" s="53"/>
      <c r="L387" s="53"/>
      <c r="M387" s="53"/>
      <c r="N387" s="53"/>
      <c r="O387" s="53"/>
      <c r="P387" s="53"/>
      <c r="Q387" s="53"/>
    </row>
    <row r="388" spans="3:17" x14ac:dyDescent="0.25">
      <c r="C388" s="53"/>
      <c r="D388" s="53"/>
      <c r="E388" s="53"/>
      <c r="L388" s="53"/>
      <c r="M388" s="53"/>
      <c r="N388" s="53"/>
      <c r="O388" s="53"/>
      <c r="P388" s="53"/>
      <c r="Q388" s="53"/>
    </row>
    <row r="389" spans="3:17" x14ac:dyDescent="0.25">
      <c r="C389" s="53"/>
      <c r="D389" s="53"/>
      <c r="E389" s="53"/>
      <c r="L389" s="53"/>
      <c r="M389" s="53"/>
      <c r="N389" s="53"/>
      <c r="O389" s="53"/>
      <c r="P389" s="53"/>
      <c r="Q389" s="53"/>
    </row>
    <row r="390" spans="3:17" x14ac:dyDescent="0.25">
      <c r="C390" s="53"/>
      <c r="D390" s="53"/>
      <c r="E390" s="53"/>
      <c r="L390" s="53"/>
      <c r="M390" s="53"/>
      <c r="N390" s="53"/>
      <c r="O390" s="53"/>
      <c r="P390" s="53"/>
      <c r="Q390" s="53"/>
    </row>
    <row r="391" spans="3:17" x14ac:dyDescent="0.25">
      <c r="C391" s="53"/>
      <c r="D391" s="53"/>
      <c r="E391" s="53"/>
      <c r="L391" s="53"/>
      <c r="M391" s="53"/>
      <c r="N391" s="53"/>
      <c r="O391" s="53"/>
      <c r="P391" s="53"/>
      <c r="Q391" s="53"/>
    </row>
    <row r="392" spans="3:17" x14ac:dyDescent="0.25">
      <c r="C392" s="53"/>
      <c r="D392" s="53"/>
      <c r="E392" s="53"/>
      <c r="L392" s="53"/>
      <c r="M392" s="53"/>
      <c r="N392" s="53"/>
      <c r="O392" s="53"/>
      <c r="P392" s="53"/>
      <c r="Q392" s="53"/>
    </row>
    <row r="393" spans="3:17" x14ac:dyDescent="0.25">
      <c r="C393" s="53"/>
      <c r="D393" s="53"/>
      <c r="E393" s="53"/>
      <c r="L393" s="53"/>
      <c r="M393" s="53"/>
      <c r="N393" s="53"/>
      <c r="O393" s="53"/>
      <c r="P393" s="53"/>
      <c r="Q393" s="53"/>
    </row>
    <row r="394" spans="3:17" x14ac:dyDescent="0.25">
      <c r="C394" s="53"/>
      <c r="D394" s="53"/>
      <c r="E394" s="53"/>
      <c r="L394" s="53"/>
      <c r="M394" s="53"/>
      <c r="N394" s="53"/>
      <c r="O394" s="53"/>
      <c r="P394" s="53"/>
      <c r="Q394" s="53"/>
    </row>
    <row r="395" spans="3:17" x14ac:dyDescent="0.25">
      <c r="C395" s="53"/>
      <c r="D395" s="53"/>
      <c r="E395" s="53"/>
      <c r="L395" s="53"/>
      <c r="M395" s="53"/>
      <c r="N395" s="53"/>
      <c r="O395" s="53"/>
      <c r="P395" s="53"/>
      <c r="Q395" s="53"/>
    </row>
    <row r="396" spans="3:17" x14ac:dyDescent="0.25">
      <c r="C396" s="53"/>
      <c r="D396" s="53"/>
      <c r="E396" s="53"/>
      <c r="L396" s="53"/>
      <c r="M396" s="53"/>
      <c r="N396" s="53"/>
      <c r="O396" s="53"/>
      <c r="P396" s="53"/>
      <c r="Q396" s="53"/>
    </row>
    <row r="397" spans="3:17" x14ac:dyDescent="0.25">
      <c r="C397" s="53"/>
      <c r="D397" s="53"/>
      <c r="E397" s="53"/>
      <c r="L397" s="53"/>
      <c r="M397" s="53"/>
      <c r="N397" s="53"/>
      <c r="O397" s="53"/>
      <c r="P397" s="53"/>
      <c r="Q397" s="53"/>
    </row>
    <row r="398" spans="3:17" x14ac:dyDescent="0.25">
      <c r="C398" s="53"/>
      <c r="D398" s="53"/>
      <c r="E398" s="53"/>
      <c r="L398" s="53"/>
      <c r="M398" s="53"/>
      <c r="N398" s="53"/>
      <c r="O398" s="53"/>
      <c r="P398" s="53"/>
      <c r="Q398" s="53"/>
    </row>
    <row r="399" spans="3:17" x14ac:dyDescent="0.25">
      <c r="C399" s="53"/>
      <c r="D399" s="53"/>
      <c r="E399" s="53"/>
      <c r="L399" s="53"/>
      <c r="M399" s="53"/>
      <c r="N399" s="53"/>
      <c r="O399" s="53"/>
      <c r="P399" s="53"/>
      <c r="Q399" s="53"/>
    </row>
    <row r="400" spans="3:17" x14ac:dyDescent="0.25">
      <c r="C400" s="53"/>
      <c r="D400" s="53"/>
      <c r="E400" s="53"/>
      <c r="L400" s="53"/>
      <c r="M400" s="53"/>
      <c r="N400" s="53"/>
      <c r="O400" s="53"/>
      <c r="P400" s="53"/>
      <c r="Q400" s="53"/>
    </row>
    <row r="401" spans="3:17" x14ac:dyDescent="0.25">
      <c r="C401" s="53"/>
      <c r="D401" s="53"/>
      <c r="E401" s="53"/>
      <c r="L401" s="53"/>
      <c r="M401" s="53"/>
      <c r="N401" s="53"/>
      <c r="O401" s="53"/>
      <c r="P401" s="53"/>
      <c r="Q401" s="53"/>
    </row>
    <row r="402" spans="3:17" x14ac:dyDescent="0.25">
      <c r="C402" s="53"/>
      <c r="D402" s="53"/>
      <c r="E402" s="53"/>
      <c r="L402" s="53"/>
      <c r="M402" s="53"/>
      <c r="N402" s="53"/>
      <c r="O402" s="53"/>
      <c r="P402" s="53"/>
      <c r="Q402" s="53"/>
    </row>
    <row r="403" spans="3:17" x14ac:dyDescent="0.25">
      <c r="C403" s="53"/>
      <c r="D403" s="53"/>
      <c r="E403" s="53"/>
      <c r="L403" s="53"/>
      <c r="M403" s="53"/>
      <c r="N403" s="53"/>
      <c r="O403" s="53"/>
      <c r="P403" s="53"/>
      <c r="Q403" s="53"/>
    </row>
    <row r="404" spans="3:17" x14ac:dyDescent="0.25">
      <c r="C404" s="53"/>
      <c r="D404" s="53"/>
      <c r="E404" s="53"/>
      <c r="L404" s="53"/>
      <c r="M404" s="53"/>
      <c r="N404" s="53"/>
      <c r="O404" s="53"/>
      <c r="P404" s="53"/>
      <c r="Q404" s="53"/>
    </row>
    <row r="405" spans="3:17" x14ac:dyDescent="0.25">
      <c r="C405" s="53"/>
      <c r="D405" s="53"/>
      <c r="E405" s="53"/>
      <c r="L405" s="53"/>
      <c r="M405" s="53"/>
      <c r="N405" s="53"/>
      <c r="O405" s="53"/>
      <c r="P405" s="53"/>
      <c r="Q405" s="53"/>
    </row>
    <row r="406" spans="3:17" x14ac:dyDescent="0.25">
      <c r="C406" s="53"/>
      <c r="D406" s="53"/>
      <c r="E406" s="53"/>
      <c r="L406" s="53"/>
      <c r="M406" s="53"/>
      <c r="N406" s="53"/>
      <c r="O406" s="53"/>
      <c r="P406" s="53"/>
      <c r="Q406" s="53"/>
    </row>
    <row r="407" spans="3:17" x14ac:dyDescent="0.25">
      <c r="C407" s="53"/>
      <c r="D407" s="53"/>
      <c r="E407" s="53"/>
      <c r="L407" s="53"/>
      <c r="M407" s="53"/>
      <c r="N407" s="53"/>
      <c r="O407" s="53"/>
      <c r="P407" s="53"/>
      <c r="Q407" s="53"/>
    </row>
    <row r="408" spans="3:17" x14ac:dyDescent="0.25">
      <c r="C408" s="53"/>
      <c r="D408" s="53"/>
      <c r="E408" s="53"/>
      <c r="L408" s="53"/>
      <c r="M408" s="53"/>
      <c r="N408" s="53"/>
      <c r="O408" s="53"/>
      <c r="P408" s="53"/>
      <c r="Q408" s="53"/>
    </row>
    <row r="409" spans="3:17" x14ac:dyDescent="0.25">
      <c r="C409" s="53"/>
      <c r="D409" s="53"/>
      <c r="E409" s="53"/>
      <c r="L409" s="53"/>
      <c r="M409" s="53"/>
      <c r="N409" s="53"/>
      <c r="O409" s="53"/>
      <c r="P409" s="53"/>
      <c r="Q409" s="53"/>
    </row>
    <row r="410" spans="3:17" x14ac:dyDescent="0.25">
      <c r="C410" s="53"/>
      <c r="D410" s="53"/>
      <c r="E410" s="53"/>
      <c r="L410" s="53"/>
      <c r="M410" s="53"/>
      <c r="N410" s="53"/>
      <c r="O410" s="53"/>
      <c r="P410" s="53"/>
      <c r="Q410" s="53"/>
    </row>
    <row r="411" spans="3:17" x14ac:dyDescent="0.25">
      <c r="C411" s="53"/>
      <c r="D411" s="53"/>
      <c r="E411" s="53"/>
      <c r="L411" s="53"/>
      <c r="M411" s="53"/>
      <c r="N411" s="53"/>
      <c r="O411" s="53"/>
      <c r="P411" s="53"/>
      <c r="Q411" s="53"/>
    </row>
    <row r="412" spans="3:17" x14ac:dyDescent="0.25">
      <c r="C412" s="53"/>
      <c r="D412" s="53"/>
      <c r="E412" s="53"/>
      <c r="L412" s="53"/>
      <c r="M412" s="53"/>
      <c r="N412" s="53"/>
      <c r="O412" s="53"/>
      <c r="P412" s="53"/>
      <c r="Q412" s="53"/>
    </row>
    <row r="413" spans="3:17" x14ac:dyDescent="0.25">
      <c r="C413" s="53"/>
      <c r="D413" s="53"/>
      <c r="E413" s="53"/>
      <c r="L413" s="53"/>
      <c r="M413" s="53"/>
      <c r="N413" s="53"/>
      <c r="O413" s="53"/>
      <c r="P413" s="53"/>
      <c r="Q413" s="53"/>
    </row>
    <row r="414" spans="3:17" x14ac:dyDescent="0.25">
      <c r="C414" s="53"/>
      <c r="D414" s="53"/>
      <c r="E414" s="53"/>
      <c r="L414" s="53"/>
      <c r="M414" s="53"/>
      <c r="N414" s="53"/>
      <c r="O414" s="53"/>
      <c r="P414" s="53"/>
      <c r="Q414" s="53"/>
    </row>
    <row r="415" spans="3:17" x14ac:dyDescent="0.25">
      <c r="C415" s="53"/>
      <c r="D415" s="53"/>
      <c r="E415" s="53"/>
      <c r="L415" s="53"/>
      <c r="M415" s="53"/>
      <c r="N415" s="53"/>
      <c r="O415" s="53"/>
      <c r="P415" s="53"/>
      <c r="Q415" s="53"/>
    </row>
    <row r="416" spans="3:17" x14ac:dyDescent="0.25">
      <c r="C416" s="53"/>
      <c r="D416" s="53"/>
      <c r="E416" s="53"/>
      <c r="L416" s="53"/>
      <c r="M416" s="53"/>
      <c r="N416" s="53"/>
      <c r="O416" s="53"/>
      <c r="P416" s="53"/>
      <c r="Q416" s="53"/>
    </row>
    <row r="417" spans="3:17" x14ac:dyDescent="0.25">
      <c r="C417" s="53"/>
      <c r="D417" s="53"/>
      <c r="E417" s="53"/>
      <c r="L417" s="53"/>
      <c r="M417" s="53"/>
      <c r="N417" s="53"/>
      <c r="O417" s="53"/>
      <c r="P417" s="53"/>
      <c r="Q417" s="53"/>
    </row>
    <row r="418" spans="3:17" x14ac:dyDescent="0.25">
      <c r="C418" s="53"/>
      <c r="D418" s="53"/>
      <c r="E418" s="53"/>
      <c r="L418" s="53"/>
      <c r="M418" s="53"/>
      <c r="N418" s="53"/>
      <c r="O418" s="53"/>
      <c r="P418" s="53"/>
      <c r="Q418" s="53"/>
    </row>
    <row r="419" spans="3:17" x14ac:dyDescent="0.25">
      <c r="C419" s="53"/>
      <c r="D419" s="53"/>
      <c r="E419" s="53"/>
      <c r="L419" s="53"/>
      <c r="M419" s="53"/>
      <c r="N419" s="53"/>
      <c r="O419" s="53"/>
      <c r="P419" s="53"/>
      <c r="Q419" s="53"/>
    </row>
    <row r="420" spans="3:17" x14ac:dyDescent="0.25">
      <c r="C420" s="53"/>
      <c r="D420" s="53"/>
      <c r="E420" s="53"/>
      <c r="L420" s="53"/>
      <c r="M420" s="53"/>
      <c r="N420" s="53"/>
      <c r="O420" s="53"/>
      <c r="P420" s="53"/>
      <c r="Q420" s="53"/>
    </row>
    <row r="421" spans="3:17" x14ac:dyDescent="0.25">
      <c r="C421" s="53"/>
      <c r="D421" s="53"/>
      <c r="E421" s="53"/>
      <c r="L421" s="53"/>
      <c r="M421" s="53"/>
      <c r="N421" s="53"/>
      <c r="O421" s="53"/>
      <c r="P421" s="53"/>
      <c r="Q421" s="53"/>
    </row>
    <row r="422" spans="3:17" x14ac:dyDescent="0.25">
      <c r="C422" s="53"/>
      <c r="D422" s="53"/>
      <c r="E422" s="53"/>
      <c r="L422" s="53"/>
      <c r="M422" s="53"/>
      <c r="N422" s="53"/>
      <c r="O422" s="53"/>
      <c r="P422" s="53"/>
      <c r="Q422" s="53"/>
    </row>
    <row r="423" spans="3:17" x14ac:dyDescent="0.25">
      <c r="C423" s="53"/>
      <c r="D423" s="53"/>
      <c r="E423" s="53"/>
      <c r="L423" s="53"/>
      <c r="M423" s="53"/>
      <c r="N423" s="53"/>
      <c r="O423" s="53"/>
      <c r="P423" s="53"/>
      <c r="Q423" s="53"/>
    </row>
    <row r="424" spans="3:17" x14ac:dyDescent="0.25">
      <c r="C424" s="53"/>
      <c r="D424" s="53"/>
      <c r="E424" s="53"/>
      <c r="L424" s="53"/>
      <c r="M424" s="53"/>
      <c r="N424" s="53"/>
      <c r="O424" s="53"/>
      <c r="P424" s="53"/>
      <c r="Q424" s="53"/>
    </row>
    <row r="425" spans="3:17" x14ac:dyDescent="0.25">
      <c r="C425" s="53"/>
      <c r="D425" s="53"/>
      <c r="E425" s="53"/>
      <c r="L425" s="53"/>
      <c r="M425" s="53"/>
      <c r="N425" s="53"/>
      <c r="O425" s="53"/>
      <c r="P425" s="53"/>
      <c r="Q425" s="53"/>
    </row>
    <row r="426" spans="3:17" x14ac:dyDescent="0.25">
      <c r="C426" s="53"/>
      <c r="D426" s="53"/>
      <c r="E426" s="53"/>
      <c r="L426" s="53"/>
      <c r="M426" s="53"/>
      <c r="N426" s="53"/>
      <c r="O426" s="53"/>
      <c r="P426" s="53"/>
      <c r="Q426" s="53"/>
    </row>
    <row r="427" spans="3:17" x14ac:dyDescent="0.25">
      <c r="C427" s="53"/>
      <c r="D427" s="53"/>
      <c r="E427" s="53"/>
      <c r="L427" s="53"/>
      <c r="M427" s="53"/>
      <c r="N427" s="53"/>
      <c r="O427" s="53"/>
      <c r="P427" s="53"/>
      <c r="Q427" s="53"/>
    </row>
    <row r="428" spans="3:17" x14ac:dyDescent="0.25">
      <c r="C428" s="53"/>
      <c r="D428" s="53"/>
      <c r="E428" s="53"/>
      <c r="L428" s="53"/>
      <c r="M428" s="53"/>
      <c r="N428" s="53"/>
      <c r="O428" s="53"/>
      <c r="P428" s="53"/>
      <c r="Q428" s="53"/>
    </row>
    <row r="429" spans="3:17" x14ac:dyDescent="0.25">
      <c r="C429" s="53"/>
      <c r="D429" s="53"/>
      <c r="E429" s="53"/>
      <c r="L429" s="53"/>
      <c r="M429" s="53"/>
      <c r="N429" s="53"/>
      <c r="O429" s="53"/>
      <c r="P429" s="53"/>
      <c r="Q429" s="53"/>
    </row>
    <row r="430" spans="3:17" x14ac:dyDescent="0.25">
      <c r="C430" s="53"/>
      <c r="D430" s="53"/>
      <c r="E430" s="53"/>
      <c r="L430" s="53"/>
      <c r="M430" s="53"/>
      <c r="N430" s="53"/>
      <c r="O430" s="53"/>
      <c r="P430" s="53"/>
      <c r="Q430" s="53"/>
    </row>
    <row r="431" spans="3:17" x14ac:dyDescent="0.25">
      <c r="C431" s="53"/>
      <c r="D431" s="53"/>
      <c r="E431" s="53"/>
      <c r="L431" s="53"/>
      <c r="M431" s="53"/>
      <c r="N431" s="53"/>
      <c r="O431" s="53"/>
      <c r="P431" s="53"/>
      <c r="Q431" s="53"/>
    </row>
    <row r="432" spans="3:17" x14ac:dyDescent="0.25">
      <c r="C432" s="53"/>
      <c r="D432" s="53"/>
      <c r="E432" s="53"/>
      <c r="L432" s="53"/>
      <c r="M432" s="53"/>
      <c r="N432" s="53"/>
      <c r="O432" s="53"/>
      <c r="P432" s="53"/>
      <c r="Q432" s="53"/>
    </row>
    <row r="433" spans="3:17" x14ac:dyDescent="0.25">
      <c r="C433" s="53"/>
      <c r="D433" s="53"/>
      <c r="E433" s="53"/>
      <c r="L433" s="53"/>
      <c r="M433" s="53"/>
      <c r="N433" s="53"/>
      <c r="O433" s="53"/>
      <c r="P433" s="53"/>
      <c r="Q433" s="53"/>
    </row>
    <row r="434" spans="3:17" x14ac:dyDescent="0.25">
      <c r="C434" s="53"/>
      <c r="D434" s="53"/>
      <c r="E434" s="53"/>
      <c r="L434" s="53"/>
      <c r="M434" s="53"/>
      <c r="N434" s="53"/>
      <c r="O434" s="53"/>
      <c r="P434" s="53"/>
      <c r="Q434" s="53"/>
    </row>
    <row r="435" spans="3:17" x14ac:dyDescent="0.25">
      <c r="C435" s="53"/>
      <c r="D435" s="53"/>
      <c r="E435" s="53"/>
      <c r="L435" s="53"/>
      <c r="M435" s="53"/>
      <c r="N435" s="53"/>
      <c r="O435" s="53"/>
      <c r="P435" s="53"/>
      <c r="Q435" s="53"/>
    </row>
    <row r="436" spans="3:17" x14ac:dyDescent="0.25">
      <c r="C436" s="53"/>
      <c r="D436" s="53"/>
      <c r="E436" s="53"/>
      <c r="L436" s="53"/>
      <c r="M436" s="53"/>
      <c r="N436" s="53"/>
      <c r="O436" s="53"/>
      <c r="P436" s="53"/>
      <c r="Q436" s="53"/>
    </row>
    <row r="437" spans="3:17" x14ac:dyDescent="0.25">
      <c r="C437" s="53"/>
      <c r="D437" s="53"/>
      <c r="E437" s="53"/>
      <c r="L437" s="53"/>
      <c r="M437" s="53"/>
      <c r="N437" s="53"/>
      <c r="O437" s="53"/>
      <c r="P437" s="53"/>
      <c r="Q437" s="53"/>
    </row>
    <row r="438" spans="3:17" x14ac:dyDescent="0.25">
      <c r="C438" s="53"/>
      <c r="D438" s="53"/>
      <c r="E438" s="53"/>
      <c r="L438" s="53"/>
      <c r="M438" s="53"/>
      <c r="N438" s="53"/>
      <c r="O438" s="53"/>
      <c r="P438" s="53"/>
      <c r="Q438" s="53"/>
    </row>
    <row r="439" spans="3:17" x14ac:dyDescent="0.25">
      <c r="C439" s="53"/>
      <c r="D439" s="53"/>
      <c r="E439" s="53"/>
      <c r="L439" s="53"/>
      <c r="M439" s="53"/>
      <c r="N439" s="53"/>
      <c r="O439" s="53"/>
      <c r="P439" s="53"/>
      <c r="Q439" s="53"/>
    </row>
    <row r="440" spans="3:17" x14ac:dyDescent="0.25">
      <c r="C440" s="53"/>
      <c r="D440" s="53"/>
      <c r="E440" s="53"/>
      <c r="L440" s="53"/>
      <c r="M440" s="53"/>
      <c r="N440" s="53"/>
      <c r="O440" s="53"/>
      <c r="P440" s="53"/>
      <c r="Q440" s="53"/>
    </row>
    <row r="441" spans="3:17" x14ac:dyDescent="0.25">
      <c r="C441" s="53"/>
      <c r="D441" s="53"/>
      <c r="E441" s="53"/>
      <c r="L441" s="53"/>
      <c r="M441" s="53"/>
      <c r="N441" s="53"/>
      <c r="O441" s="53"/>
      <c r="P441" s="53"/>
      <c r="Q441" s="53"/>
    </row>
    <row r="442" spans="3:17" x14ac:dyDescent="0.25">
      <c r="C442" s="53"/>
      <c r="D442" s="53"/>
      <c r="E442" s="53"/>
      <c r="L442" s="53"/>
      <c r="M442" s="53"/>
      <c r="N442" s="53"/>
      <c r="O442" s="53"/>
      <c r="P442" s="53"/>
      <c r="Q442" s="53"/>
    </row>
    <row r="443" spans="3:17" x14ac:dyDescent="0.25">
      <c r="C443" s="53"/>
      <c r="D443" s="53"/>
      <c r="E443" s="53"/>
      <c r="L443" s="53"/>
      <c r="M443" s="53"/>
      <c r="N443" s="53"/>
      <c r="O443" s="53"/>
      <c r="P443" s="53"/>
      <c r="Q443" s="53"/>
    </row>
    <row r="444" spans="3:17" x14ac:dyDescent="0.25">
      <c r="C444" s="53"/>
      <c r="D444" s="53"/>
      <c r="E444" s="53"/>
      <c r="L444" s="53"/>
      <c r="M444" s="53"/>
      <c r="N444" s="53"/>
      <c r="O444" s="53"/>
      <c r="P444" s="53"/>
      <c r="Q444" s="53"/>
    </row>
    <row r="445" spans="3:17" x14ac:dyDescent="0.25">
      <c r="C445" s="53"/>
      <c r="D445" s="53"/>
      <c r="E445" s="53"/>
      <c r="L445" s="53"/>
      <c r="M445" s="53"/>
      <c r="N445" s="53"/>
      <c r="O445" s="53"/>
      <c r="P445" s="53"/>
      <c r="Q445" s="53"/>
    </row>
    <row r="446" spans="3:17" x14ac:dyDescent="0.25">
      <c r="C446" s="53"/>
      <c r="D446" s="53"/>
      <c r="E446" s="53"/>
      <c r="L446" s="53"/>
      <c r="M446" s="53"/>
      <c r="N446" s="53"/>
      <c r="O446" s="53"/>
      <c r="P446" s="53"/>
      <c r="Q446" s="53"/>
    </row>
    <row r="447" spans="3:17" x14ac:dyDescent="0.25">
      <c r="C447" s="53"/>
      <c r="D447" s="53"/>
      <c r="E447" s="53"/>
      <c r="L447" s="53"/>
      <c r="M447" s="53"/>
      <c r="N447" s="53"/>
      <c r="O447" s="53"/>
      <c r="P447" s="53"/>
      <c r="Q447" s="53"/>
    </row>
    <row r="448" spans="3:17" x14ac:dyDescent="0.25">
      <c r="C448" s="53"/>
      <c r="D448" s="53"/>
      <c r="E448" s="53"/>
      <c r="L448" s="53"/>
      <c r="M448" s="53"/>
      <c r="N448" s="53"/>
      <c r="O448" s="53"/>
      <c r="P448" s="53"/>
      <c r="Q448" s="53"/>
    </row>
    <row r="449" spans="3:17" x14ac:dyDescent="0.25">
      <c r="C449" s="53"/>
      <c r="D449" s="53"/>
      <c r="E449" s="53"/>
      <c r="L449" s="53"/>
      <c r="M449" s="53"/>
      <c r="N449" s="53"/>
      <c r="O449" s="53"/>
      <c r="P449" s="53"/>
      <c r="Q449" s="53"/>
    </row>
    <row r="450" spans="3:17" x14ac:dyDescent="0.25">
      <c r="C450" s="53"/>
      <c r="D450" s="53"/>
      <c r="E450" s="53"/>
      <c r="L450" s="53"/>
      <c r="M450" s="53"/>
      <c r="N450" s="53"/>
      <c r="O450" s="53"/>
      <c r="P450" s="53"/>
      <c r="Q450" s="53"/>
    </row>
    <row r="451" spans="3:17" x14ac:dyDescent="0.25">
      <c r="C451" s="53"/>
      <c r="D451" s="53"/>
      <c r="E451" s="53"/>
      <c r="L451" s="53"/>
      <c r="M451" s="53"/>
      <c r="N451" s="53"/>
      <c r="O451" s="53"/>
      <c r="P451" s="53"/>
      <c r="Q451" s="53"/>
    </row>
    <row r="452" spans="3:17" x14ac:dyDescent="0.25">
      <c r="C452" s="53"/>
      <c r="D452" s="53"/>
      <c r="E452" s="53"/>
      <c r="L452" s="53"/>
      <c r="M452" s="53"/>
      <c r="N452" s="53"/>
      <c r="O452" s="53"/>
      <c r="P452" s="53"/>
      <c r="Q452" s="53"/>
    </row>
    <row r="453" spans="3:17" x14ac:dyDescent="0.25">
      <c r="C453" s="53"/>
      <c r="D453" s="53"/>
      <c r="E453" s="53"/>
      <c r="L453" s="53"/>
      <c r="M453" s="53"/>
      <c r="N453" s="53"/>
      <c r="O453" s="53"/>
      <c r="P453" s="53"/>
      <c r="Q453" s="53"/>
    </row>
    <row r="454" spans="3:17" x14ac:dyDescent="0.25">
      <c r="C454" s="53"/>
      <c r="D454" s="53"/>
      <c r="E454" s="53"/>
      <c r="L454" s="53"/>
      <c r="M454" s="53"/>
      <c r="N454" s="53"/>
      <c r="O454" s="53"/>
      <c r="P454" s="53"/>
      <c r="Q454" s="53"/>
    </row>
    <row r="455" spans="3:17" x14ac:dyDescent="0.25">
      <c r="C455" s="53"/>
      <c r="D455" s="53"/>
      <c r="E455" s="53"/>
      <c r="L455" s="53"/>
      <c r="M455" s="53"/>
      <c r="N455" s="53"/>
      <c r="O455" s="53"/>
      <c r="P455" s="53"/>
      <c r="Q455" s="53"/>
    </row>
    <row r="456" spans="3:17" x14ac:dyDescent="0.25">
      <c r="C456" s="53"/>
      <c r="D456" s="53"/>
      <c r="E456" s="53"/>
      <c r="L456" s="53"/>
      <c r="M456" s="53"/>
      <c r="N456" s="53"/>
      <c r="O456" s="53"/>
      <c r="P456" s="53"/>
      <c r="Q456" s="53"/>
    </row>
    <row r="457" spans="3:17" x14ac:dyDescent="0.25">
      <c r="C457" s="53"/>
      <c r="D457" s="53"/>
      <c r="E457" s="53"/>
      <c r="L457" s="53"/>
      <c r="M457" s="53"/>
      <c r="N457" s="53"/>
      <c r="O457" s="53"/>
      <c r="P457" s="53"/>
      <c r="Q457" s="53"/>
    </row>
    <row r="458" spans="3:17" x14ac:dyDescent="0.25">
      <c r="C458" s="53"/>
      <c r="D458" s="53"/>
      <c r="E458" s="53"/>
      <c r="L458" s="53"/>
      <c r="M458" s="53"/>
      <c r="N458" s="53"/>
      <c r="O458" s="53"/>
      <c r="P458" s="53"/>
      <c r="Q458" s="53"/>
    </row>
    <row r="459" spans="3:17" x14ac:dyDescent="0.25">
      <c r="C459" s="53"/>
      <c r="D459" s="53"/>
      <c r="E459" s="53"/>
      <c r="L459" s="53"/>
      <c r="M459" s="53"/>
      <c r="N459" s="53"/>
      <c r="O459" s="53"/>
      <c r="P459" s="53"/>
      <c r="Q459" s="53"/>
    </row>
    <row r="460" spans="3:17" x14ac:dyDescent="0.25">
      <c r="C460" s="53"/>
      <c r="D460" s="53"/>
      <c r="E460" s="53"/>
      <c r="L460" s="53"/>
      <c r="M460" s="53"/>
      <c r="N460" s="53"/>
      <c r="O460" s="53"/>
      <c r="P460" s="53"/>
      <c r="Q460" s="53"/>
    </row>
    <row r="461" spans="3:17" x14ac:dyDescent="0.25">
      <c r="C461" s="53"/>
      <c r="D461" s="53"/>
      <c r="E461" s="53"/>
      <c r="L461" s="53"/>
      <c r="M461" s="53"/>
      <c r="N461" s="53"/>
      <c r="O461" s="53"/>
      <c r="P461" s="53"/>
      <c r="Q461" s="53"/>
    </row>
    <row r="462" spans="3:17" x14ac:dyDescent="0.25">
      <c r="C462" s="53"/>
      <c r="D462" s="53"/>
      <c r="E462" s="53"/>
      <c r="L462" s="53"/>
      <c r="M462" s="53"/>
      <c r="N462" s="53"/>
      <c r="O462" s="53"/>
      <c r="P462" s="53"/>
      <c r="Q462" s="53"/>
    </row>
    <row r="463" spans="3:17" x14ac:dyDescent="0.25">
      <c r="C463" s="53"/>
      <c r="D463" s="53"/>
      <c r="E463" s="53"/>
      <c r="L463" s="53"/>
      <c r="M463" s="53"/>
      <c r="N463" s="53"/>
      <c r="O463" s="53"/>
      <c r="P463" s="53"/>
      <c r="Q463" s="53"/>
    </row>
    <row r="464" spans="3:17" x14ac:dyDescent="0.25">
      <c r="C464" s="53"/>
      <c r="D464" s="53"/>
      <c r="E464" s="53"/>
      <c r="L464" s="53"/>
      <c r="M464" s="53"/>
      <c r="N464" s="53"/>
      <c r="O464" s="53"/>
      <c r="P464" s="53"/>
      <c r="Q464" s="53"/>
    </row>
    <row r="465" spans="3:17" x14ac:dyDescent="0.25">
      <c r="C465" s="53"/>
      <c r="D465" s="53"/>
      <c r="E465" s="53"/>
      <c r="L465" s="53"/>
      <c r="M465" s="53"/>
      <c r="N465" s="53"/>
      <c r="O465" s="53"/>
      <c r="P465" s="53"/>
      <c r="Q465" s="53"/>
    </row>
    <row r="466" spans="3:17" x14ac:dyDescent="0.25">
      <c r="C466" s="53"/>
      <c r="D466" s="53"/>
      <c r="E466" s="53"/>
      <c r="L466" s="53"/>
      <c r="M466" s="53"/>
      <c r="N466" s="53"/>
      <c r="O466" s="53"/>
      <c r="P466" s="53"/>
      <c r="Q466" s="53"/>
    </row>
    <row r="467" spans="3:17" x14ac:dyDescent="0.25">
      <c r="C467" s="53"/>
      <c r="D467" s="53"/>
      <c r="E467" s="53"/>
      <c r="L467" s="53"/>
      <c r="M467" s="53"/>
      <c r="N467" s="53"/>
      <c r="O467" s="53"/>
      <c r="P467" s="53"/>
      <c r="Q467" s="53"/>
    </row>
    <row r="468" spans="3:17" x14ac:dyDescent="0.25">
      <c r="C468" s="53"/>
      <c r="D468" s="53"/>
      <c r="E468" s="53"/>
      <c r="L468" s="53"/>
      <c r="M468" s="53"/>
      <c r="N468" s="53"/>
      <c r="O468" s="53"/>
      <c r="P468" s="53"/>
      <c r="Q468" s="53"/>
    </row>
    <row r="469" spans="3:17" x14ac:dyDescent="0.25">
      <c r="C469" s="53"/>
      <c r="D469" s="53"/>
      <c r="E469" s="53"/>
      <c r="L469" s="53"/>
      <c r="M469" s="53"/>
      <c r="N469" s="53"/>
      <c r="O469" s="53"/>
      <c r="P469" s="53"/>
      <c r="Q469" s="53"/>
    </row>
    <row r="470" spans="3:17" x14ac:dyDescent="0.25">
      <c r="C470" s="53"/>
      <c r="D470" s="53"/>
      <c r="E470" s="53"/>
      <c r="L470" s="53"/>
      <c r="M470" s="53"/>
      <c r="N470" s="53"/>
      <c r="O470" s="53"/>
      <c r="P470" s="53"/>
      <c r="Q470" s="53"/>
    </row>
    <row r="471" spans="3:17" x14ac:dyDescent="0.25">
      <c r="C471" s="53"/>
      <c r="D471" s="53"/>
      <c r="E471" s="53"/>
      <c r="L471" s="53"/>
      <c r="M471" s="53"/>
      <c r="N471" s="53"/>
      <c r="O471" s="53"/>
      <c r="P471" s="53"/>
      <c r="Q471" s="53"/>
    </row>
    <row r="472" spans="3:17" x14ac:dyDescent="0.25">
      <c r="C472" s="53"/>
      <c r="D472" s="53"/>
      <c r="E472" s="53"/>
      <c r="L472" s="53"/>
      <c r="M472" s="53"/>
      <c r="N472" s="53"/>
      <c r="O472" s="53"/>
      <c r="P472" s="53"/>
      <c r="Q472" s="53"/>
    </row>
    <row r="473" spans="3:17" x14ac:dyDescent="0.25">
      <c r="C473" s="53"/>
      <c r="D473" s="53"/>
      <c r="E473" s="53"/>
      <c r="L473" s="53"/>
      <c r="M473" s="53"/>
      <c r="N473" s="53"/>
      <c r="O473" s="53"/>
      <c r="P473" s="53"/>
      <c r="Q473" s="53"/>
    </row>
    <row r="474" spans="3:17" x14ac:dyDescent="0.25">
      <c r="C474" s="53"/>
      <c r="D474" s="53"/>
      <c r="E474" s="53"/>
      <c r="L474" s="53"/>
      <c r="M474" s="53"/>
      <c r="N474" s="53"/>
      <c r="O474" s="53"/>
      <c r="P474" s="53"/>
      <c r="Q474" s="53"/>
    </row>
    <row r="475" spans="3:17" x14ac:dyDescent="0.25">
      <c r="C475" s="53"/>
      <c r="D475" s="53"/>
      <c r="E475" s="53"/>
      <c r="L475" s="53"/>
      <c r="M475" s="53"/>
      <c r="N475" s="53"/>
      <c r="O475" s="53"/>
      <c r="P475" s="53"/>
      <c r="Q475" s="53"/>
    </row>
    <row r="476" spans="3:17" x14ac:dyDescent="0.25">
      <c r="C476" s="53"/>
      <c r="D476" s="53"/>
      <c r="E476" s="53"/>
      <c r="L476" s="53"/>
      <c r="M476" s="53"/>
      <c r="N476" s="53"/>
      <c r="O476" s="53"/>
      <c r="P476" s="53"/>
      <c r="Q476" s="53"/>
    </row>
    <row r="477" spans="3:17" x14ac:dyDescent="0.25">
      <c r="C477" s="53"/>
      <c r="D477" s="53"/>
      <c r="E477" s="53"/>
      <c r="L477" s="53"/>
      <c r="M477" s="53"/>
      <c r="N477" s="53"/>
      <c r="O477" s="53"/>
      <c r="P477" s="53"/>
      <c r="Q477" s="53"/>
    </row>
    <row r="478" spans="3:17" x14ac:dyDescent="0.25">
      <c r="C478" s="53"/>
      <c r="D478" s="53"/>
      <c r="E478" s="53"/>
      <c r="L478" s="53"/>
      <c r="M478" s="53"/>
      <c r="N478" s="53"/>
      <c r="O478" s="53"/>
      <c r="P478" s="53"/>
      <c r="Q478" s="53"/>
    </row>
    <row r="479" spans="3:17" x14ac:dyDescent="0.25">
      <c r="C479" s="53"/>
      <c r="D479" s="53"/>
      <c r="E479" s="53"/>
      <c r="L479" s="53"/>
      <c r="M479" s="53"/>
      <c r="N479" s="53"/>
      <c r="O479" s="53"/>
      <c r="P479" s="53"/>
      <c r="Q479" s="53"/>
    </row>
    <row r="480" spans="3:17" x14ac:dyDescent="0.25">
      <c r="C480" s="53"/>
      <c r="D480" s="53"/>
      <c r="E480" s="53"/>
      <c r="L480" s="53"/>
      <c r="M480" s="53"/>
      <c r="N480" s="53"/>
      <c r="O480" s="53"/>
      <c r="P480" s="53"/>
      <c r="Q480" s="53"/>
    </row>
    <row r="481" spans="3:17" x14ac:dyDescent="0.25">
      <c r="C481" s="53"/>
      <c r="D481" s="53"/>
      <c r="E481" s="53"/>
      <c r="L481" s="53"/>
      <c r="M481" s="53"/>
      <c r="N481" s="53"/>
      <c r="O481" s="53"/>
      <c r="P481" s="53"/>
      <c r="Q481" s="53"/>
    </row>
    <row r="482" spans="3:17" x14ac:dyDescent="0.25">
      <c r="C482" s="53"/>
      <c r="D482" s="53"/>
      <c r="E482" s="53"/>
      <c r="L482" s="53"/>
      <c r="M482" s="53"/>
      <c r="N482" s="53"/>
      <c r="O482" s="53"/>
      <c r="P482" s="53"/>
      <c r="Q482" s="53"/>
    </row>
    <row r="483" spans="3:17" x14ac:dyDescent="0.25">
      <c r="C483" s="53"/>
      <c r="D483" s="53"/>
      <c r="E483" s="53"/>
      <c r="L483" s="53"/>
      <c r="M483" s="53"/>
      <c r="N483" s="53"/>
      <c r="O483" s="53"/>
      <c r="P483" s="53"/>
      <c r="Q483" s="53"/>
    </row>
    <row r="484" spans="3:17" x14ac:dyDescent="0.25">
      <c r="C484" s="53"/>
      <c r="D484" s="53"/>
      <c r="E484" s="53"/>
      <c r="L484" s="53"/>
      <c r="M484" s="53"/>
      <c r="N484" s="53"/>
      <c r="O484" s="53"/>
      <c r="P484" s="53"/>
      <c r="Q484" s="53"/>
    </row>
    <row r="485" spans="3:17" x14ac:dyDescent="0.25">
      <c r="C485" s="53"/>
      <c r="D485" s="53"/>
      <c r="E485" s="53"/>
      <c r="L485" s="53"/>
      <c r="M485" s="53"/>
      <c r="N485" s="53"/>
      <c r="O485" s="53"/>
      <c r="P485" s="53"/>
      <c r="Q485" s="53"/>
    </row>
    <row r="486" spans="3:17" x14ac:dyDescent="0.25">
      <c r="C486" s="53"/>
      <c r="D486" s="53"/>
      <c r="E486" s="53"/>
      <c r="L486" s="53"/>
      <c r="M486" s="53"/>
      <c r="N486" s="53"/>
      <c r="O486" s="53"/>
      <c r="P486" s="53"/>
      <c r="Q486" s="53"/>
    </row>
    <row r="487" spans="3:17" x14ac:dyDescent="0.25">
      <c r="C487" s="53"/>
      <c r="D487" s="53"/>
      <c r="E487" s="53"/>
      <c r="L487" s="53"/>
      <c r="M487" s="53"/>
      <c r="N487" s="53"/>
      <c r="O487" s="53"/>
      <c r="P487" s="53"/>
      <c r="Q487" s="53"/>
    </row>
    <row r="488" spans="3:17" x14ac:dyDescent="0.25">
      <c r="C488" s="53"/>
      <c r="D488" s="53"/>
      <c r="E488" s="53"/>
      <c r="L488" s="53"/>
      <c r="M488" s="53"/>
      <c r="N488" s="53"/>
      <c r="O488" s="53"/>
      <c r="P488" s="53"/>
      <c r="Q488" s="53"/>
    </row>
    <row r="489" spans="3:17" x14ac:dyDescent="0.25">
      <c r="C489" s="53"/>
      <c r="D489" s="53"/>
      <c r="E489" s="53"/>
      <c r="L489" s="53"/>
      <c r="M489" s="53"/>
      <c r="N489" s="53"/>
      <c r="O489" s="53"/>
      <c r="P489" s="53"/>
      <c r="Q489" s="53"/>
    </row>
    <row r="490" spans="3:17" x14ac:dyDescent="0.25">
      <c r="C490" s="53"/>
      <c r="D490" s="53"/>
      <c r="E490" s="53"/>
      <c r="L490" s="53"/>
      <c r="M490" s="53"/>
      <c r="N490" s="53"/>
      <c r="O490" s="53"/>
      <c r="P490" s="53"/>
      <c r="Q490" s="53"/>
    </row>
    <row r="491" spans="3:17" x14ac:dyDescent="0.25">
      <c r="C491" s="53"/>
      <c r="D491" s="53"/>
      <c r="E491" s="53"/>
      <c r="L491" s="53"/>
      <c r="M491" s="53"/>
      <c r="N491" s="53"/>
      <c r="O491" s="53"/>
      <c r="P491" s="53"/>
      <c r="Q491" s="53"/>
    </row>
    <row r="492" spans="3:17" x14ac:dyDescent="0.25">
      <c r="C492" s="53"/>
      <c r="D492" s="53"/>
      <c r="E492" s="53"/>
      <c r="L492" s="53"/>
      <c r="M492" s="53"/>
      <c r="N492" s="53"/>
      <c r="O492" s="53"/>
      <c r="P492" s="53"/>
      <c r="Q492" s="53"/>
    </row>
    <row r="493" spans="3:17" x14ac:dyDescent="0.25">
      <c r="C493" s="53"/>
      <c r="D493" s="53"/>
      <c r="E493" s="53"/>
      <c r="L493" s="53"/>
      <c r="M493" s="53"/>
      <c r="N493" s="53"/>
      <c r="O493" s="53"/>
      <c r="P493" s="53"/>
      <c r="Q493" s="53"/>
    </row>
    <row r="494" spans="3:17" x14ac:dyDescent="0.25">
      <c r="C494" s="53"/>
      <c r="D494" s="53"/>
      <c r="E494" s="53"/>
      <c r="L494" s="53"/>
      <c r="M494" s="53"/>
      <c r="N494" s="53"/>
      <c r="O494" s="53"/>
      <c r="P494" s="53"/>
      <c r="Q494" s="53"/>
    </row>
    <row r="495" spans="3:17" x14ac:dyDescent="0.25">
      <c r="C495" s="53"/>
      <c r="D495" s="53"/>
      <c r="E495" s="53"/>
      <c r="L495" s="53"/>
      <c r="M495" s="53"/>
      <c r="N495" s="53"/>
      <c r="O495" s="53"/>
      <c r="P495" s="53"/>
      <c r="Q495" s="53"/>
    </row>
    <row r="496" spans="3:17" x14ac:dyDescent="0.25">
      <c r="C496" s="53"/>
      <c r="D496" s="53"/>
      <c r="E496" s="53"/>
      <c r="L496" s="53"/>
      <c r="M496" s="53"/>
      <c r="N496" s="53"/>
      <c r="O496" s="53"/>
      <c r="P496" s="53"/>
      <c r="Q496" s="53"/>
    </row>
    <row r="497" spans="3:17" x14ac:dyDescent="0.25">
      <c r="C497" s="53"/>
      <c r="D497" s="53"/>
      <c r="E497" s="53"/>
      <c r="L497" s="53"/>
      <c r="M497" s="53"/>
      <c r="N497" s="53"/>
      <c r="O497" s="53"/>
      <c r="P497" s="53"/>
      <c r="Q497" s="53"/>
    </row>
    <row r="498" spans="3:17" x14ac:dyDescent="0.25">
      <c r="C498" s="53"/>
      <c r="D498" s="53"/>
      <c r="E498" s="53"/>
      <c r="L498" s="53"/>
      <c r="M498" s="53"/>
      <c r="N498" s="53"/>
      <c r="O498" s="53"/>
      <c r="P498" s="53"/>
      <c r="Q498" s="53"/>
    </row>
    <row r="499" spans="3:17" x14ac:dyDescent="0.25">
      <c r="C499" s="53"/>
      <c r="D499" s="53"/>
      <c r="E499" s="53"/>
      <c r="L499" s="53"/>
      <c r="M499" s="53"/>
      <c r="N499" s="53"/>
      <c r="O499" s="53"/>
      <c r="P499" s="53"/>
      <c r="Q499" s="53"/>
    </row>
    <row r="500" spans="3:17" x14ac:dyDescent="0.25">
      <c r="C500" s="53"/>
      <c r="D500" s="53"/>
      <c r="E500" s="53"/>
      <c r="L500" s="53"/>
      <c r="M500" s="53"/>
      <c r="N500" s="53"/>
      <c r="O500" s="53"/>
      <c r="P500" s="53"/>
      <c r="Q500" s="53"/>
    </row>
    <row r="501" spans="3:17" x14ac:dyDescent="0.25">
      <c r="C501" s="53"/>
      <c r="D501" s="53"/>
      <c r="E501" s="53"/>
      <c r="L501" s="53"/>
      <c r="M501" s="53"/>
      <c r="N501" s="53"/>
      <c r="O501" s="53"/>
      <c r="P501" s="53"/>
      <c r="Q501" s="53"/>
    </row>
    <row r="502" spans="3:17" x14ac:dyDescent="0.25">
      <c r="C502" s="53"/>
      <c r="D502" s="53"/>
      <c r="E502" s="53"/>
      <c r="L502" s="53"/>
      <c r="M502" s="53"/>
      <c r="N502" s="53"/>
      <c r="O502" s="53"/>
      <c r="P502" s="53"/>
      <c r="Q502" s="53"/>
    </row>
    <row r="503" spans="3:17" x14ac:dyDescent="0.25">
      <c r="C503" s="53"/>
      <c r="D503" s="53"/>
      <c r="E503" s="53"/>
      <c r="L503" s="53"/>
      <c r="M503" s="53"/>
      <c r="N503" s="53"/>
      <c r="O503" s="53"/>
      <c r="P503" s="53"/>
      <c r="Q503" s="53"/>
    </row>
    <row r="504" spans="3:17" x14ac:dyDescent="0.25">
      <c r="C504" s="53"/>
      <c r="D504" s="53"/>
      <c r="E504" s="53"/>
      <c r="L504" s="53"/>
      <c r="M504" s="53"/>
      <c r="N504" s="53"/>
      <c r="O504" s="53"/>
      <c r="P504" s="53"/>
      <c r="Q504" s="53"/>
    </row>
    <row r="505" spans="3:17" x14ac:dyDescent="0.25">
      <c r="C505" s="53"/>
      <c r="D505" s="53"/>
      <c r="E505" s="53"/>
      <c r="L505" s="53"/>
      <c r="M505" s="53"/>
      <c r="N505" s="53"/>
      <c r="O505" s="53"/>
      <c r="P505" s="53"/>
      <c r="Q505" s="53"/>
    </row>
    <row r="506" spans="3:17" x14ac:dyDescent="0.25">
      <c r="C506" s="53"/>
      <c r="D506" s="53"/>
      <c r="E506" s="53"/>
      <c r="L506" s="53"/>
      <c r="M506" s="53"/>
      <c r="N506" s="53"/>
      <c r="O506" s="53"/>
      <c r="P506" s="53"/>
      <c r="Q506" s="53"/>
    </row>
    <row r="507" spans="3:17" x14ac:dyDescent="0.25">
      <c r="C507" s="53"/>
      <c r="D507" s="53"/>
      <c r="E507" s="53"/>
      <c r="L507" s="53"/>
      <c r="M507" s="53"/>
      <c r="N507" s="53"/>
      <c r="O507" s="53"/>
      <c r="P507" s="53"/>
      <c r="Q507" s="53"/>
    </row>
    <row r="508" spans="3:17" x14ac:dyDescent="0.25">
      <c r="C508" s="53"/>
      <c r="D508" s="53"/>
      <c r="E508" s="53"/>
      <c r="L508" s="53"/>
      <c r="M508" s="53"/>
      <c r="N508" s="53"/>
      <c r="O508" s="53"/>
      <c r="P508" s="53"/>
      <c r="Q508" s="53"/>
    </row>
    <row r="509" spans="3:17" x14ac:dyDescent="0.25">
      <c r="C509" s="53"/>
      <c r="D509" s="53"/>
      <c r="E509" s="53"/>
      <c r="L509" s="53"/>
      <c r="M509" s="53"/>
      <c r="N509" s="53"/>
      <c r="O509" s="53"/>
      <c r="P509" s="53"/>
      <c r="Q509" s="53"/>
    </row>
    <row r="510" spans="3:17" x14ac:dyDescent="0.25">
      <c r="C510" s="53"/>
      <c r="D510" s="53"/>
      <c r="E510" s="53"/>
      <c r="L510" s="53"/>
      <c r="M510" s="53"/>
      <c r="N510" s="53"/>
      <c r="O510" s="53"/>
      <c r="P510" s="53"/>
      <c r="Q510" s="53"/>
    </row>
    <row r="511" spans="3:17" x14ac:dyDescent="0.25">
      <c r="C511" s="53"/>
      <c r="D511" s="53"/>
      <c r="E511" s="53"/>
      <c r="L511" s="53"/>
      <c r="M511" s="53"/>
      <c r="N511" s="53"/>
      <c r="O511" s="53"/>
      <c r="P511" s="53"/>
      <c r="Q511" s="53"/>
    </row>
    <row r="512" spans="3:17" x14ac:dyDescent="0.25">
      <c r="C512" s="53"/>
      <c r="D512" s="53"/>
      <c r="E512" s="53"/>
      <c r="L512" s="53"/>
      <c r="M512" s="53"/>
      <c r="N512" s="53"/>
      <c r="O512" s="53"/>
      <c r="P512" s="53"/>
      <c r="Q512" s="53"/>
    </row>
    <row r="513" spans="3:17" x14ac:dyDescent="0.25">
      <c r="C513" s="53"/>
      <c r="D513" s="53"/>
      <c r="E513" s="53"/>
      <c r="L513" s="53"/>
      <c r="M513" s="53"/>
      <c r="N513" s="53"/>
      <c r="O513" s="53"/>
      <c r="P513" s="53"/>
      <c r="Q513" s="53"/>
    </row>
    <row r="514" spans="3:17" x14ac:dyDescent="0.25">
      <c r="C514" s="53"/>
      <c r="D514" s="53"/>
      <c r="E514" s="53"/>
      <c r="L514" s="53"/>
      <c r="M514" s="53"/>
      <c r="N514" s="53"/>
      <c r="O514" s="53"/>
      <c r="P514" s="53"/>
      <c r="Q514" s="53"/>
    </row>
    <row r="515" spans="3:17" x14ac:dyDescent="0.25">
      <c r="C515" s="53"/>
      <c r="D515" s="53"/>
      <c r="E515" s="53"/>
      <c r="L515" s="53"/>
      <c r="M515" s="53"/>
      <c r="N515" s="53"/>
      <c r="O515" s="53"/>
      <c r="P515" s="53"/>
      <c r="Q515" s="53"/>
    </row>
    <row r="516" spans="3:17" x14ac:dyDescent="0.25">
      <c r="C516" s="53"/>
      <c r="D516" s="53"/>
      <c r="E516" s="53"/>
      <c r="L516" s="53"/>
      <c r="M516" s="53"/>
      <c r="N516" s="53"/>
      <c r="O516" s="53"/>
      <c r="P516" s="53"/>
      <c r="Q516" s="53"/>
    </row>
    <row r="517" spans="3:17" x14ac:dyDescent="0.25">
      <c r="C517" s="53"/>
      <c r="D517" s="53"/>
      <c r="E517" s="53"/>
      <c r="L517" s="53"/>
      <c r="M517" s="53"/>
      <c r="N517" s="53"/>
      <c r="O517" s="53"/>
      <c r="P517" s="53"/>
      <c r="Q517" s="53"/>
    </row>
    <row r="518" spans="3:17" x14ac:dyDescent="0.25">
      <c r="C518" s="53"/>
      <c r="D518" s="53"/>
      <c r="E518" s="53"/>
      <c r="L518" s="53"/>
      <c r="M518" s="53"/>
      <c r="N518" s="53"/>
      <c r="O518" s="53"/>
      <c r="P518" s="53"/>
      <c r="Q518" s="53"/>
    </row>
    <row r="519" spans="3:17" x14ac:dyDescent="0.25">
      <c r="C519" s="53"/>
      <c r="D519" s="53"/>
      <c r="E519" s="53"/>
      <c r="L519" s="53"/>
      <c r="M519" s="53"/>
      <c r="N519" s="53"/>
      <c r="O519" s="53"/>
      <c r="P519" s="53"/>
      <c r="Q519" s="53"/>
    </row>
    <row r="520" spans="3:17" x14ac:dyDescent="0.25">
      <c r="C520" s="53"/>
      <c r="D520" s="53"/>
      <c r="E520" s="53"/>
      <c r="L520" s="53"/>
      <c r="M520" s="53"/>
      <c r="N520" s="53"/>
      <c r="O520" s="53"/>
      <c r="P520" s="53"/>
      <c r="Q520" s="53"/>
    </row>
    <row r="521" spans="3:17" x14ac:dyDescent="0.25">
      <c r="C521" s="53"/>
      <c r="D521" s="53"/>
      <c r="E521" s="53"/>
      <c r="L521" s="53"/>
      <c r="M521" s="53"/>
      <c r="N521" s="53"/>
      <c r="O521" s="53"/>
      <c r="P521" s="53"/>
      <c r="Q521" s="53"/>
    </row>
    <row r="522" spans="3:17" x14ac:dyDescent="0.25">
      <c r="C522" s="53"/>
      <c r="D522" s="53"/>
      <c r="E522" s="53"/>
      <c r="L522" s="53"/>
      <c r="M522" s="53"/>
      <c r="N522" s="53"/>
      <c r="O522" s="53"/>
      <c r="P522" s="53"/>
      <c r="Q522" s="53"/>
    </row>
    <row r="523" spans="3:17" x14ac:dyDescent="0.25">
      <c r="C523" s="53"/>
      <c r="D523" s="53"/>
      <c r="E523" s="53"/>
      <c r="L523" s="53"/>
      <c r="M523" s="53"/>
      <c r="N523" s="53"/>
      <c r="O523" s="53"/>
      <c r="P523" s="53"/>
      <c r="Q523" s="53"/>
    </row>
    <row r="524" spans="3:17" x14ac:dyDescent="0.25">
      <c r="C524" s="53"/>
      <c r="D524" s="53"/>
      <c r="E524" s="53"/>
      <c r="L524" s="53"/>
      <c r="M524" s="53"/>
      <c r="N524" s="53"/>
      <c r="O524" s="53"/>
      <c r="P524" s="53"/>
      <c r="Q524" s="53"/>
    </row>
    <row r="525" spans="3:17" x14ac:dyDescent="0.25">
      <c r="C525" s="53"/>
      <c r="D525" s="53"/>
      <c r="E525" s="53"/>
      <c r="L525" s="53"/>
      <c r="M525" s="53"/>
      <c r="N525" s="53"/>
      <c r="O525" s="53"/>
      <c r="P525" s="53"/>
      <c r="Q525" s="53"/>
    </row>
    <row r="526" spans="3:17" x14ac:dyDescent="0.25">
      <c r="C526" s="53"/>
      <c r="D526" s="53"/>
      <c r="E526" s="53"/>
      <c r="L526" s="53"/>
      <c r="M526" s="53"/>
      <c r="N526" s="53"/>
      <c r="O526" s="53"/>
      <c r="P526" s="53"/>
      <c r="Q526" s="53"/>
    </row>
    <row r="527" spans="3:17" x14ac:dyDescent="0.25">
      <c r="C527" s="53"/>
      <c r="D527" s="53"/>
      <c r="E527" s="53"/>
      <c r="L527" s="53"/>
      <c r="M527" s="53"/>
      <c r="N527" s="53"/>
      <c r="O527" s="53"/>
      <c r="P527" s="53"/>
      <c r="Q527" s="53"/>
    </row>
    <row r="528" spans="3:17" x14ac:dyDescent="0.25">
      <c r="C528" s="53"/>
      <c r="D528" s="53"/>
      <c r="E528" s="53"/>
      <c r="L528" s="53"/>
      <c r="M528" s="53"/>
      <c r="N528" s="53"/>
      <c r="O528" s="53"/>
      <c r="P528" s="53"/>
      <c r="Q528" s="53"/>
    </row>
    <row r="529" spans="3:17" x14ac:dyDescent="0.25">
      <c r="C529" s="53"/>
      <c r="D529" s="53"/>
      <c r="E529" s="53"/>
      <c r="L529" s="53"/>
      <c r="M529" s="53"/>
      <c r="N529" s="53"/>
      <c r="O529" s="53"/>
      <c r="P529" s="53"/>
      <c r="Q529" s="53"/>
    </row>
    <row r="530" spans="3:17" x14ac:dyDescent="0.25">
      <c r="C530" s="53"/>
      <c r="D530" s="53"/>
      <c r="E530" s="53"/>
      <c r="L530" s="53"/>
      <c r="M530" s="53"/>
      <c r="N530" s="53"/>
      <c r="O530" s="53"/>
      <c r="P530" s="53"/>
      <c r="Q530" s="53"/>
    </row>
    <row r="531" spans="3:17" x14ac:dyDescent="0.25">
      <c r="C531" s="53"/>
      <c r="D531" s="53"/>
      <c r="E531" s="53"/>
      <c r="L531" s="53"/>
      <c r="M531" s="53"/>
      <c r="N531" s="53"/>
      <c r="O531" s="53"/>
      <c r="P531" s="53"/>
      <c r="Q531" s="53"/>
    </row>
    <row r="532" spans="3:17" x14ac:dyDescent="0.25">
      <c r="C532" s="53"/>
      <c r="D532" s="53"/>
      <c r="E532" s="53"/>
      <c r="L532" s="53"/>
      <c r="M532" s="53"/>
      <c r="N532" s="53"/>
      <c r="O532" s="53"/>
      <c r="P532" s="53"/>
      <c r="Q532" s="53"/>
    </row>
    <row r="533" spans="3:17" x14ac:dyDescent="0.25">
      <c r="C533" s="53"/>
      <c r="D533" s="53"/>
      <c r="E533" s="53"/>
      <c r="L533" s="53"/>
      <c r="M533" s="53"/>
      <c r="N533" s="53"/>
      <c r="O533" s="53"/>
      <c r="P533" s="53"/>
      <c r="Q533" s="53"/>
    </row>
    <row r="534" spans="3:17" x14ac:dyDescent="0.25">
      <c r="C534" s="53"/>
      <c r="D534" s="53"/>
      <c r="E534" s="53"/>
      <c r="L534" s="53"/>
      <c r="M534" s="53"/>
      <c r="N534" s="53"/>
      <c r="O534" s="53"/>
      <c r="P534" s="53"/>
      <c r="Q534" s="53"/>
    </row>
    <row r="535" spans="3:17" x14ac:dyDescent="0.25">
      <c r="C535" s="53"/>
      <c r="D535" s="53"/>
      <c r="E535" s="53"/>
      <c r="L535" s="53"/>
      <c r="M535" s="53"/>
      <c r="N535" s="53"/>
      <c r="O535" s="53"/>
      <c r="P535" s="53"/>
      <c r="Q535" s="53"/>
    </row>
    <row r="536" spans="3:17" x14ac:dyDescent="0.25">
      <c r="C536" s="53"/>
      <c r="D536" s="53"/>
      <c r="E536" s="53"/>
      <c r="L536" s="53"/>
      <c r="M536" s="53"/>
      <c r="N536" s="53"/>
      <c r="O536" s="53"/>
      <c r="P536" s="53"/>
      <c r="Q536" s="53"/>
    </row>
    <row r="537" spans="3:17" x14ac:dyDescent="0.25">
      <c r="C537" s="53"/>
      <c r="D537" s="53"/>
      <c r="E537" s="53"/>
      <c r="L537" s="53"/>
      <c r="M537" s="53"/>
      <c r="N537" s="53"/>
      <c r="O537" s="53"/>
      <c r="P537" s="53"/>
      <c r="Q537" s="53"/>
    </row>
    <row r="538" spans="3:17" x14ac:dyDescent="0.25">
      <c r="C538" s="53"/>
      <c r="D538" s="53"/>
      <c r="E538" s="53"/>
      <c r="L538" s="53"/>
      <c r="M538" s="53"/>
      <c r="N538" s="53"/>
      <c r="O538" s="53"/>
      <c r="P538" s="53"/>
      <c r="Q538" s="53"/>
    </row>
    <row r="539" spans="3:17" x14ac:dyDescent="0.25">
      <c r="C539" s="53"/>
      <c r="D539" s="53"/>
      <c r="E539" s="53"/>
      <c r="L539" s="53"/>
      <c r="M539" s="53"/>
      <c r="N539" s="53"/>
      <c r="O539" s="53"/>
      <c r="P539" s="53"/>
      <c r="Q539" s="53"/>
    </row>
    <row r="540" spans="3:17" x14ac:dyDescent="0.25">
      <c r="C540" s="53"/>
      <c r="D540" s="53"/>
      <c r="E540" s="53"/>
      <c r="L540" s="53"/>
      <c r="M540" s="53"/>
      <c r="N540" s="53"/>
      <c r="O540" s="53"/>
      <c r="P540" s="53"/>
      <c r="Q540" s="53"/>
    </row>
    <row r="541" spans="3:17" x14ac:dyDescent="0.25">
      <c r="C541" s="53"/>
      <c r="D541" s="53"/>
      <c r="E541" s="53"/>
      <c r="L541" s="53"/>
      <c r="M541" s="53"/>
      <c r="N541" s="53"/>
      <c r="O541" s="53"/>
      <c r="P541" s="53"/>
      <c r="Q541" s="53"/>
    </row>
    <row r="542" spans="3:17" x14ac:dyDescent="0.25">
      <c r="C542" s="53"/>
      <c r="D542" s="53"/>
      <c r="E542" s="53"/>
      <c r="L542" s="53"/>
      <c r="M542" s="53"/>
      <c r="N542" s="53"/>
      <c r="O542" s="53"/>
      <c r="P542" s="53"/>
      <c r="Q542" s="53"/>
    </row>
    <row r="543" spans="3:17" x14ac:dyDescent="0.25">
      <c r="C543" s="53"/>
      <c r="D543" s="53"/>
      <c r="E543" s="53"/>
      <c r="L543" s="53"/>
      <c r="M543" s="53"/>
      <c r="N543" s="53"/>
      <c r="O543" s="53"/>
      <c r="P543" s="53"/>
      <c r="Q543" s="53"/>
    </row>
    <row r="544" spans="3:17" x14ac:dyDescent="0.25">
      <c r="C544" s="53"/>
      <c r="D544" s="53"/>
      <c r="E544" s="53"/>
      <c r="L544" s="53"/>
      <c r="M544" s="53"/>
      <c r="N544" s="53"/>
      <c r="O544" s="53"/>
      <c r="P544" s="53"/>
      <c r="Q544" s="53"/>
    </row>
    <row r="545" spans="3:17" x14ac:dyDescent="0.25">
      <c r="C545" s="53"/>
      <c r="D545" s="53"/>
      <c r="E545" s="53"/>
      <c r="L545" s="53"/>
      <c r="M545" s="53"/>
      <c r="N545" s="53"/>
      <c r="O545" s="53"/>
      <c r="P545" s="53"/>
      <c r="Q545" s="53"/>
    </row>
    <row r="546" spans="3:17" x14ac:dyDescent="0.25">
      <c r="C546" s="53"/>
      <c r="D546" s="53"/>
      <c r="E546" s="53"/>
      <c r="L546" s="53"/>
      <c r="M546" s="53"/>
      <c r="N546" s="53"/>
      <c r="O546" s="53"/>
      <c r="P546" s="53"/>
      <c r="Q546" s="53"/>
    </row>
    <row r="547" spans="3:17" x14ac:dyDescent="0.25">
      <c r="C547" s="53"/>
      <c r="D547" s="53"/>
      <c r="E547" s="53"/>
      <c r="L547" s="53"/>
      <c r="M547" s="53"/>
      <c r="N547" s="53"/>
      <c r="O547" s="53"/>
      <c r="P547" s="53"/>
      <c r="Q547" s="53"/>
    </row>
    <row r="548" spans="3:17" x14ac:dyDescent="0.25">
      <c r="C548" s="53"/>
      <c r="D548" s="53"/>
      <c r="E548" s="53"/>
      <c r="L548" s="53"/>
      <c r="M548" s="53"/>
      <c r="N548" s="53"/>
      <c r="O548" s="53"/>
      <c r="P548" s="53"/>
      <c r="Q548" s="53"/>
    </row>
    <row r="549" spans="3:17" x14ac:dyDescent="0.25">
      <c r="C549" s="53"/>
      <c r="D549" s="53"/>
      <c r="E549" s="53"/>
      <c r="L549" s="53"/>
      <c r="M549" s="53"/>
      <c r="N549" s="53"/>
      <c r="O549" s="53"/>
      <c r="P549" s="53"/>
      <c r="Q549" s="53"/>
    </row>
    <row r="550" spans="3:17" x14ac:dyDescent="0.25">
      <c r="C550" s="53"/>
      <c r="D550" s="53"/>
      <c r="E550" s="53"/>
      <c r="L550" s="53"/>
      <c r="M550" s="53"/>
      <c r="N550" s="53"/>
      <c r="O550" s="53"/>
      <c r="P550" s="53"/>
      <c r="Q550" s="53"/>
    </row>
    <row r="551" spans="3:17" x14ac:dyDescent="0.25">
      <c r="C551" s="53"/>
      <c r="D551" s="53"/>
      <c r="E551" s="53"/>
      <c r="L551" s="53"/>
      <c r="M551" s="53"/>
      <c r="N551" s="53"/>
      <c r="O551" s="53"/>
      <c r="P551" s="53"/>
      <c r="Q551" s="53"/>
    </row>
    <row r="552" spans="3:17" x14ac:dyDescent="0.25">
      <c r="C552" s="53"/>
      <c r="D552" s="53"/>
      <c r="E552" s="53"/>
      <c r="L552" s="53"/>
      <c r="M552" s="53"/>
      <c r="N552" s="53"/>
      <c r="O552" s="53"/>
      <c r="P552" s="53"/>
      <c r="Q552" s="53"/>
    </row>
    <row r="553" spans="3:17" x14ac:dyDescent="0.25">
      <c r="C553" s="53"/>
      <c r="D553" s="53"/>
      <c r="E553" s="53"/>
      <c r="L553" s="53"/>
      <c r="M553" s="53"/>
      <c r="N553" s="53"/>
      <c r="O553" s="53"/>
      <c r="P553" s="53"/>
      <c r="Q553" s="53"/>
    </row>
    <row r="554" spans="3:17" x14ac:dyDescent="0.25">
      <c r="C554" s="53"/>
      <c r="D554" s="53"/>
      <c r="E554" s="53"/>
      <c r="L554" s="53"/>
      <c r="M554" s="53"/>
      <c r="N554" s="53"/>
      <c r="O554" s="53"/>
      <c r="P554" s="53"/>
      <c r="Q554" s="53"/>
    </row>
    <row r="555" spans="3:17" x14ac:dyDescent="0.25">
      <c r="C555" s="53"/>
      <c r="D555" s="53"/>
      <c r="E555" s="53"/>
      <c r="L555" s="53"/>
      <c r="M555" s="53"/>
      <c r="N555" s="53"/>
      <c r="O555" s="53"/>
      <c r="P555" s="53"/>
      <c r="Q555" s="53"/>
    </row>
    <row r="556" spans="3:17" x14ac:dyDescent="0.25">
      <c r="C556" s="53"/>
      <c r="D556" s="53"/>
      <c r="E556" s="53"/>
      <c r="L556" s="53"/>
      <c r="M556" s="53"/>
      <c r="N556" s="53"/>
      <c r="O556" s="53"/>
      <c r="P556" s="53"/>
      <c r="Q556" s="53"/>
    </row>
    <row r="557" spans="3:17" x14ac:dyDescent="0.25">
      <c r="C557" s="53"/>
      <c r="D557" s="53"/>
      <c r="E557" s="53"/>
      <c r="L557" s="53"/>
      <c r="M557" s="53"/>
      <c r="N557" s="53"/>
      <c r="O557" s="53"/>
      <c r="P557" s="53"/>
      <c r="Q557" s="53"/>
    </row>
    <row r="558" spans="3:17" x14ac:dyDescent="0.25">
      <c r="C558" s="53"/>
      <c r="D558" s="53"/>
      <c r="E558" s="53"/>
      <c r="L558" s="53"/>
      <c r="M558" s="53"/>
      <c r="N558" s="53"/>
      <c r="O558" s="53"/>
      <c r="P558" s="53"/>
      <c r="Q558" s="53"/>
    </row>
    <row r="559" spans="3:17" x14ac:dyDescent="0.25">
      <c r="C559" s="53"/>
      <c r="D559" s="53"/>
      <c r="E559" s="53"/>
      <c r="L559" s="53"/>
      <c r="M559" s="53"/>
      <c r="N559" s="53"/>
      <c r="O559" s="53"/>
      <c r="P559" s="53"/>
      <c r="Q559" s="53"/>
    </row>
    <row r="560" spans="3:17" x14ac:dyDescent="0.25">
      <c r="C560" s="53"/>
      <c r="D560" s="53"/>
      <c r="E560" s="53"/>
      <c r="L560" s="53"/>
      <c r="M560" s="53"/>
      <c r="N560" s="53"/>
      <c r="O560" s="53"/>
      <c r="P560" s="53"/>
      <c r="Q560" s="53"/>
    </row>
    <row r="561" spans="3:17" x14ac:dyDescent="0.25">
      <c r="C561" s="53"/>
      <c r="D561" s="53"/>
      <c r="E561" s="53"/>
      <c r="L561" s="53"/>
      <c r="M561" s="53"/>
      <c r="N561" s="53"/>
      <c r="O561" s="53"/>
      <c r="P561" s="53"/>
      <c r="Q561" s="53"/>
    </row>
    <row r="562" spans="3:17" x14ac:dyDescent="0.25">
      <c r="C562" s="53"/>
      <c r="D562" s="53"/>
      <c r="E562" s="53"/>
      <c r="L562" s="53"/>
      <c r="M562" s="53"/>
      <c r="N562" s="53"/>
      <c r="O562" s="53"/>
      <c r="P562" s="53"/>
      <c r="Q562" s="53"/>
    </row>
    <row r="563" spans="3:17" x14ac:dyDescent="0.25">
      <c r="C563" s="53"/>
      <c r="D563" s="53"/>
      <c r="E563" s="53"/>
      <c r="L563" s="53"/>
      <c r="M563" s="53"/>
      <c r="N563" s="53"/>
      <c r="O563" s="53"/>
      <c r="P563" s="53"/>
      <c r="Q563" s="53"/>
    </row>
    <row r="564" spans="3:17" x14ac:dyDescent="0.25">
      <c r="C564" s="53"/>
      <c r="D564" s="53"/>
      <c r="E564" s="53"/>
      <c r="L564" s="53"/>
      <c r="M564" s="53"/>
      <c r="N564" s="53"/>
      <c r="O564" s="53"/>
      <c r="P564" s="53"/>
      <c r="Q564" s="53"/>
    </row>
    <row r="565" spans="3:17" x14ac:dyDescent="0.25">
      <c r="C565" s="53"/>
      <c r="D565" s="53"/>
      <c r="E565" s="53"/>
      <c r="L565" s="53"/>
      <c r="M565" s="53"/>
      <c r="N565" s="53"/>
      <c r="O565" s="53"/>
      <c r="P565" s="53"/>
      <c r="Q565" s="53"/>
    </row>
    <row r="566" spans="3:17" x14ac:dyDescent="0.25">
      <c r="C566" s="53"/>
      <c r="D566" s="53"/>
      <c r="E566" s="53"/>
      <c r="L566" s="53"/>
      <c r="M566" s="53"/>
      <c r="N566" s="53"/>
      <c r="O566" s="53"/>
      <c r="P566" s="53"/>
      <c r="Q566" s="53"/>
    </row>
    <row r="567" spans="3:17" x14ac:dyDescent="0.25">
      <c r="C567" s="53"/>
      <c r="D567" s="53"/>
      <c r="E567" s="53"/>
      <c r="L567" s="53"/>
      <c r="M567" s="53"/>
      <c r="N567" s="53"/>
      <c r="O567" s="53"/>
      <c r="P567" s="53"/>
      <c r="Q567" s="53"/>
    </row>
    <row r="568" spans="3:17" x14ac:dyDescent="0.25">
      <c r="C568" s="53"/>
      <c r="D568" s="53"/>
      <c r="E568" s="53"/>
      <c r="L568" s="53"/>
      <c r="M568" s="53"/>
      <c r="N568" s="53"/>
      <c r="O568" s="53"/>
      <c r="P568" s="53"/>
      <c r="Q568" s="53"/>
    </row>
    <row r="569" spans="3:17" x14ac:dyDescent="0.25">
      <c r="C569" s="53"/>
      <c r="D569" s="53"/>
      <c r="E569" s="53"/>
      <c r="L569" s="53"/>
      <c r="M569" s="53"/>
      <c r="N569" s="53"/>
      <c r="O569" s="53"/>
      <c r="P569" s="53"/>
      <c r="Q569" s="53"/>
    </row>
    <row r="570" spans="3:17" x14ac:dyDescent="0.25">
      <c r="C570" s="53"/>
      <c r="D570" s="53"/>
      <c r="E570" s="53"/>
      <c r="L570" s="53"/>
      <c r="M570" s="53"/>
      <c r="N570" s="53"/>
      <c r="O570" s="53"/>
      <c r="P570" s="53"/>
      <c r="Q570" s="53"/>
    </row>
    <row r="571" spans="3:17" x14ac:dyDescent="0.25">
      <c r="C571" s="53"/>
      <c r="D571" s="53"/>
      <c r="E571" s="53"/>
      <c r="L571" s="53"/>
      <c r="M571" s="53"/>
      <c r="N571" s="53"/>
      <c r="O571" s="53"/>
      <c r="P571" s="53"/>
      <c r="Q571" s="53"/>
    </row>
    <row r="572" spans="3:17" x14ac:dyDescent="0.25">
      <c r="C572" s="53"/>
      <c r="D572" s="53"/>
      <c r="E572" s="53"/>
      <c r="L572" s="53"/>
      <c r="M572" s="53"/>
      <c r="N572" s="53"/>
      <c r="O572" s="53"/>
      <c r="P572" s="53"/>
      <c r="Q572" s="53"/>
    </row>
    <row r="573" spans="3:17" x14ac:dyDescent="0.25">
      <c r="C573" s="53"/>
      <c r="D573" s="53"/>
      <c r="E573" s="53"/>
      <c r="L573" s="53"/>
      <c r="M573" s="53"/>
      <c r="N573" s="53"/>
      <c r="O573" s="53"/>
      <c r="P573" s="53"/>
      <c r="Q573" s="53"/>
    </row>
    <row r="574" spans="3:17" x14ac:dyDescent="0.25">
      <c r="C574" s="53"/>
      <c r="D574" s="53"/>
      <c r="E574" s="53"/>
      <c r="L574" s="53"/>
      <c r="M574" s="53"/>
      <c r="N574" s="53"/>
      <c r="O574" s="53"/>
      <c r="P574" s="53"/>
      <c r="Q574" s="53"/>
    </row>
    <row r="575" spans="3:17" x14ac:dyDescent="0.25">
      <c r="C575" s="53"/>
      <c r="D575" s="53"/>
      <c r="E575" s="53"/>
      <c r="L575" s="53"/>
      <c r="M575" s="53"/>
      <c r="N575" s="53"/>
      <c r="O575" s="53"/>
      <c r="P575" s="53"/>
      <c r="Q575" s="53"/>
    </row>
    <row r="576" spans="3:17" x14ac:dyDescent="0.25">
      <c r="C576" s="53"/>
      <c r="D576" s="53"/>
      <c r="E576" s="53"/>
      <c r="L576" s="53"/>
      <c r="M576" s="53"/>
      <c r="N576" s="53"/>
      <c r="O576" s="53"/>
      <c r="P576" s="53"/>
      <c r="Q576" s="53"/>
    </row>
    <row r="577" spans="3:17" x14ac:dyDescent="0.25">
      <c r="C577" s="53"/>
      <c r="D577" s="53"/>
      <c r="E577" s="53"/>
      <c r="L577" s="53"/>
      <c r="M577" s="53"/>
      <c r="N577" s="53"/>
      <c r="O577" s="53"/>
      <c r="P577" s="53"/>
      <c r="Q577" s="53"/>
    </row>
    <row r="578" spans="3:17" x14ac:dyDescent="0.25">
      <c r="C578" s="53"/>
      <c r="D578" s="53"/>
      <c r="E578" s="53"/>
      <c r="L578" s="53"/>
      <c r="M578" s="53"/>
      <c r="N578" s="53"/>
      <c r="O578" s="53"/>
      <c r="P578" s="53"/>
      <c r="Q578" s="53"/>
    </row>
    <row r="579" spans="3:17" x14ac:dyDescent="0.25">
      <c r="C579" s="53"/>
      <c r="D579" s="53"/>
      <c r="E579" s="53"/>
      <c r="L579" s="53"/>
      <c r="M579" s="53"/>
      <c r="N579" s="53"/>
      <c r="O579" s="53"/>
      <c r="P579" s="53"/>
      <c r="Q579" s="53"/>
    </row>
    <row r="580" spans="3:17" x14ac:dyDescent="0.25">
      <c r="C580" s="53"/>
      <c r="D580" s="53"/>
      <c r="E580" s="53"/>
      <c r="L580" s="53"/>
      <c r="M580" s="53"/>
      <c r="N580" s="53"/>
      <c r="O580" s="53"/>
      <c r="P580" s="53"/>
      <c r="Q580" s="53"/>
    </row>
    <row r="581" spans="3:17" x14ac:dyDescent="0.25">
      <c r="C581" s="53"/>
      <c r="D581" s="53"/>
      <c r="E581" s="53"/>
      <c r="L581" s="53"/>
      <c r="M581" s="53"/>
      <c r="N581" s="53"/>
      <c r="O581" s="53"/>
      <c r="P581" s="53"/>
      <c r="Q581" s="53"/>
    </row>
    <row r="582" spans="3:17" x14ac:dyDescent="0.25">
      <c r="C582" s="53"/>
      <c r="D582" s="53"/>
      <c r="E582" s="53"/>
      <c r="L582" s="53"/>
      <c r="M582" s="53"/>
      <c r="N582" s="53"/>
      <c r="O582" s="53"/>
      <c r="P582" s="53"/>
      <c r="Q582" s="53"/>
    </row>
    <row r="583" spans="3:17" x14ac:dyDescent="0.25">
      <c r="C583" s="53"/>
      <c r="D583" s="53"/>
      <c r="E583" s="53"/>
      <c r="L583" s="53"/>
      <c r="M583" s="53"/>
      <c r="N583" s="53"/>
      <c r="O583" s="53"/>
      <c r="P583" s="53"/>
      <c r="Q583" s="53"/>
    </row>
    <row r="584" spans="3:17" x14ac:dyDescent="0.25">
      <c r="C584" s="53"/>
      <c r="D584" s="53"/>
      <c r="E584" s="53"/>
      <c r="L584" s="53"/>
      <c r="M584" s="53"/>
      <c r="N584" s="53"/>
      <c r="O584" s="53"/>
      <c r="P584" s="53"/>
      <c r="Q584" s="53"/>
    </row>
    <row r="585" spans="3:17" x14ac:dyDescent="0.25">
      <c r="C585" s="53"/>
      <c r="D585" s="53"/>
      <c r="E585" s="53"/>
      <c r="L585" s="53"/>
      <c r="M585" s="53"/>
      <c r="N585" s="53"/>
      <c r="O585" s="53"/>
      <c r="P585" s="53"/>
      <c r="Q585" s="53"/>
    </row>
    <row r="586" spans="3:17" x14ac:dyDescent="0.25">
      <c r="C586" s="53"/>
      <c r="D586" s="53"/>
      <c r="E586" s="53"/>
      <c r="L586" s="53"/>
      <c r="M586" s="53"/>
      <c r="N586" s="53"/>
      <c r="O586" s="53"/>
      <c r="P586" s="53"/>
      <c r="Q586" s="53"/>
    </row>
    <row r="587" spans="3:17" x14ac:dyDescent="0.25">
      <c r="C587" s="53"/>
      <c r="D587" s="53"/>
      <c r="E587" s="53"/>
      <c r="L587" s="53"/>
      <c r="M587" s="53"/>
      <c r="N587" s="53"/>
      <c r="O587" s="53"/>
      <c r="P587" s="53"/>
      <c r="Q587" s="53"/>
    </row>
    <row r="588" spans="3:17" x14ac:dyDescent="0.25">
      <c r="C588" s="53"/>
      <c r="D588" s="53"/>
      <c r="E588" s="53"/>
      <c r="L588" s="53"/>
      <c r="M588" s="53"/>
      <c r="N588" s="53"/>
      <c r="O588" s="53"/>
      <c r="P588" s="53"/>
      <c r="Q588" s="53"/>
    </row>
    <row r="589" spans="3:17" x14ac:dyDescent="0.25">
      <c r="C589" s="53"/>
      <c r="D589" s="53"/>
      <c r="E589" s="53"/>
      <c r="L589" s="53"/>
      <c r="M589" s="53"/>
      <c r="N589" s="53"/>
      <c r="O589" s="53"/>
      <c r="P589" s="53"/>
      <c r="Q589" s="53"/>
    </row>
    <row r="590" spans="3:17" x14ac:dyDescent="0.25">
      <c r="C590" s="53"/>
      <c r="D590" s="53"/>
      <c r="E590" s="53"/>
      <c r="L590" s="53"/>
      <c r="M590" s="53"/>
      <c r="N590" s="53"/>
      <c r="O590" s="53"/>
      <c r="P590" s="53"/>
      <c r="Q590" s="53"/>
    </row>
    <row r="591" spans="3:17" x14ac:dyDescent="0.25">
      <c r="C591" s="53"/>
      <c r="D591" s="53"/>
      <c r="E591" s="53"/>
      <c r="L591" s="53"/>
      <c r="M591" s="53"/>
      <c r="N591" s="53"/>
      <c r="O591" s="53"/>
      <c r="P591" s="53"/>
      <c r="Q591" s="53"/>
    </row>
    <row r="592" spans="3:17" x14ac:dyDescent="0.25">
      <c r="C592" s="53"/>
      <c r="D592" s="53"/>
      <c r="E592" s="53"/>
      <c r="L592" s="53"/>
      <c r="M592" s="53"/>
      <c r="N592" s="53"/>
      <c r="O592" s="53"/>
      <c r="P592" s="53"/>
      <c r="Q592" s="53"/>
    </row>
    <row r="593" spans="3:17" x14ac:dyDescent="0.25">
      <c r="C593" s="53"/>
      <c r="D593" s="53"/>
      <c r="E593" s="53"/>
      <c r="L593" s="53"/>
      <c r="M593" s="53"/>
      <c r="N593" s="53"/>
      <c r="O593" s="53"/>
      <c r="P593" s="53"/>
      <c r="Q593" s="53"/>
    </row>
    <row r="594" spans="3:17" x14ac:dyDescent="0.25">
      <c r="C594" s="53"/>
      <c r="D594" s="53"/>
      <c r="E594" s="53"/>
      <c r="L594" s="53"/>
      <c r="M594" s="53"/>
      <c r="N594" s="53"/>
      <c r="O594" s="53"/>
      <c r="P594" s="53"/>
      <c r="Q594" s="53"/>
    </row>
    <row r="595" spans="3:17" x14ac:dyDescent="0.25">
      <c r="C595" s="53"/>
      <c r="D595" s="53"/>
      <c r="E595" s="53"/>
      <c r="L595" s="53"/>
      <c r="M595" s="53"/>
      <c r="N595" s="53"/>
      <c r="O595" s="53"/>
      <c r="P595" s="53"/>
      <c r="Q595" s="53"/>
    </row>
    <row r="596" spans="3:17" x14ac:dyDescent="0.25">
      <c r="C596" s="53"/>
      <c r="D596" s="53"/>
      <c r="E596" s="53"/>
      <c r="L596" s="53"/>
      <c r="M596" s="53"/>
      <c r="N596" s="53"/>
      <c r="O596" s="53"/>
      <c r="P596" s="53"/>
      <c r="Q596" s="53"/>
    </row>
    <row r="597" spans="3:17" x14ac:dyDescent="0.25">
      <c r="C597" s="53"/>
      <c r="D597" s="53"/>
      <c r="E597" s="53"/>
      <c r="L597" s="53"/>
      <c r="M597" s="53"/>
      <c r="N597" s="53"/>
      <c r="O597" s="53"/>
      <c r="P597" s="53"/>
      <c r="Q597" s="53"/>
    </row>
    <row r="598" spans="3:17" x14ac:dyDescent="0.25">
      <c r="C598" s="53"/>
      <c r="D598" s="53"/>
      <c r="E598" s="53"/>
      <c r="L598" s="53"/>
      <c r="M598" s="53"/>
      <c r="N598" s="53"/>
      <c r="O598" s="53"/>
      <c r="P598" s="53"/>
      <c r="Q598" s="53"/>
    </row>
    <row r="599" spans="3:17" x14ac:dyDescent="0.25">
      <c r="C599" s="53"/>
      <c r="D599" s="53"/>
      <c r="E599" s="53"/>
      <c r="L599" s="53"/>
      <c r="M599" s="53"/>
      <c r="N599" s="53"/>
      <c r="O599" s="53"/>
      <c r="P599" s="53"/>
      <c r="Q599" s="53"/>
    </row>
    <row r="600" spans="3:17" x14ac:dyDescent="0.25">
      <c r="C600" s="53"/>
      <c r="D600" s="53"/>
      <c r="E600" s="53"/>
      <c r="L600" s="53"/>
      <c r="M600" s="53"/>
      <c r="N600" s="53"/>
      <c r="O600" s="53"/>
      <c r="P600" s="53"/>
      <c r="Q600" s="53"/>
    </row>
    <row r="601" spans="3:17" x14ac:dyDescent="0.25">
      <c r="C601" s="53"/>
      <c r="D601" s="53"/>
      <c r="E601" s="53"/>
      <c r="L601" s="53"/>
      <c r="M601" s="53"/>
      <c r="N601" s="53"/>
      <c r="O601" s="53"/>
      <c r="P601" s="53"/>
      <c r="Q601" s="53"/>
    </row>
    <row r="602" spans="3:17" x14ac:dyDescent="0.25">
      <c r="C602" s="53"/>
      <c r="D602" s="53"/>
      <c r="E602" s="53"/>
      <c r="L602" s="53"/>
      <c r="M602" s="53"/>
      <c r="N602" s="53"/>
      <c r="O602" s="53"/>
      <c r="P602" s="53"/>
      <c r="Q602" s="53"/>
    </row>
    <row r="603" spans="3:17" x14ac:dyDescent="0.25">
      <c r="C603" s="53"/>
      <c r="D603" s="53"/>
      <c r="E603" s="53"/>
      <c r="L603" s="53"/>
      <c r="M603" s="53"/>
      <c r="N603" s="53"/>
      <c r="O603" s="53"/>
      <c r="P603" s="53"/>
      <c r="Q603" s="53"/>
    </row>
    <row r="604" spans="3:17" x14ac:dyDescent="0.25">
      <c r="C604" s="53"/>
      <c r="D604" s="53"/>
      <c r="E604" s="53"/>
      <c r="L604" s="53"/>
      <c r="M604" s="53"/>
      <c r="N604" s="53"/>
      <c r="O604" s="53"/>
      <c r="P604" s="53"/>
      <c r="Q604" s="53"/>
    </row>
    <row r="605" spans="3:17" x14ac:dyDescent="0.25">
      <c r="C605" s="53"/>
      <c r="D605" s="53"/>
      <c r="E605" s="53"/>
      <c r="L605" s="53"/>
      <c r="M605" s="53"/>
      <c r="N605" s="53"/>
      <c r="O605" s="53"/>
      <c r="P605" s="53"/>
      <c r="Q605" s="53"/>
    </row>
    <row r="606" spans="3:17" x14ac:dyDescent="0.25">
      <c r="C606" s="53"/>
      <c r="D606" s="53"/>
      <c r="E606" s="53"/>
      <c r="L606" s="53"/>
      <c r="M606" s="53"/>
      <c r="N606" s="53"/>
      <c r="O606" s="53"/>
      <c r="P606" s="53"/>
      <c r="Q606" s="53"/>
    </row>
    <row r="607" spans="3:17" x14ac:dyDescent="0.25">
      <c r="C607" s="53"/>
      <c r="D607" s="53"/>
      <c r="E607" s="53"/>
      <c r="L607" s="53"/>
      <c r="M607" s="53"/>
      <c r="N607" s="53"/>
      <c r="O607" s="53"/>
      <c r="P607" s="53"/>
      <c r="Q607" s="53"/>
    </row>
    <row r="608" spans="3:17" x14ac:dyDescent="0.25">
      <c r="C608" s="53"/>
      <c r="D608" s="53"/>
      <c r="E608" s="53"/>
      <c r="L608" s="53"/>
      <c r="M608" s="53"/>
      <c r="N608" s="53"/>
      <c r="O608" s="53"/>
      <c r="P608" s="53"/>
      <c r="Q608" s="53"/>
    </row>
    <row r="609" spans="3:17" x14ac:dyDescent="0.25">
      <c r="C609" s="53"/>
      <c r="D609" s="53"/>
      <c r="E609" s="53"/>
      <c r="L609" s="53"/>
      <c r="M609" s="53"/>
      <c r="N609" s="53"/>
      <c r="O609" s="53"/>
      <c r="P609" s="53"/>
      <c r="Q609" s="53"/>
    </row>
    <row r="610" spans="3:17" x14ac:dyDescent="0.25">
      <c r="C610" s="53"/>
      <c r="D610" s="53"/>
      <c r="E610" s="53"/>
      <c r="L610" s="53"/>
      <c r="M610" s="53"/>
      <c r="N610" s="53"/>
      <c r="O610" s="53"/>
      <c r="P610" s="53"/>
      <c r="Q610" s="53"/>
    </row>
    <row r="611" spans="3:17" x14ac:dyDescent="0.25">
      <c r="C611" s="53"/>
      <c r="D611" s="53"/>
      <c r="E611" s="53"/>
      <c r="L611" s="53"/>
      <c r="M611" s="53"/>
      <c r="N611" s="53"/>
      <c r="O611" s="53"/>
      <c r="P611" s="53"/>
      <c r="Q611" s="53"/>
    </row>
    <row r="612" spans="3:17" x14ac:dyDescent="0.25">
      <c r="C612" s="53"/>
      <c r="D612" s="53"/>
      <c r="E612" s="53"/>
      <c r="L612" s="53"/>
      <c r="M612" s="53"/>
      <c r="N612" s="53"/>
      <c r="O612" s="53"/>
      <c r="P612" s="53"/>
      <c r="Q612" s="53"/>
    </row>
    <row r="613" spans="3:17" x14ac:dyDescent="0.25">
      <c r="C613" s="53"/>
      <c r="D613" s="53"/>
      <c r="E613" s="53"/>
      <c r="L613" s="53"/>
      <c r="M613" s="53"/>
      <c r="N613" s="53"/>
      <c r="O613" s="53"/>
      <c r="P613" s="53"/>
      <c r="Q613" s="53"/>
    </row>
    <row r="614" spans="3:17" x14ac:dyDescent="0.25">
      <c r="C614" s="53"/>
      <c r="D614" s="53"/>
      <c r="E614" s="53"/>
      <c r="L614" s="53"/>
      <c r="M614" s="53"/>
      <c r="N614" s="53"/>
      <c r="O614" s="53"/>
      <c r="P614" s="53"/>
      <c r="Q614" s="53"/>
    </row>
    <row r="615" spans="3:17" x14ac:dyDescent="0.25">
      <c r="C615" s="53"/>
      <c r="D615" s="53"/>
      <c r="E615" s="53"/>
      <c r="L615" s="53"/>
      <c r="M615" s="53"/>
      <c r="N615" s="53"/>
      <c r="O615" s="53"/>
      <c r="P615" s="53"/>
      <c r="Q615" s="53"/>
    </row>
    <row r="616" spans="3:17" x14ac:dyDescent="0.25">
      <c r="C616" s="53"/>
      <c r="D616" s="53"/>
      <c r="E616" s="53"/>
      <c r="L616" s="53"/>
      <c r="M616" s="53"/>
      <c r="N616" s="53"/>
      <c r="O616" s="53"/>
      <c r="P616" s="53"/>
      <c r="Q616" s="53"/>
    </row>
    <row r="617" spans="3:17" x14ac:dyDescent="0.25">
      <c r="C617" s="53"/>
      <c r="D617" s="53"/>
      <c r="E617" s="53"/>
      <c r="L617" s="53"/>
      <c r="M617" s="53"/>
      <c r="N617" s="53"/>
      <c r="O617" s="53"/>
      <c r="P617" s="53"/>
      <c r="Q617" s="53"/>
    </row>
    <row r="618" spans="3:17" x14ac:dyDescent="0.25">
      <c r="C618" s="53"/>
      <c r="D618" s="53"/>
      <c r="E618" s="53"/>
      <c r="L618" s="53"/>
      <c r="M618" s="53"/>
      <c r="N618" s="53"/>
      <c r="O618" s="53"/>
      <c r="P618" s="53"/>
      <c r="Q618" s="53"/>
    </row>
    <row r="619" spans="3:17" x14ac:dyDescent="0.25">
      <c r="C619" s="53"/>
      <c r="D619" s="53"/>
      <c r="E619" s="53"/>
      <c r="L619" s="53"/>
      <c r="M619" s="53"/>
      <c r="N619" s="53"/>
      <c r="O619" s="53"/>
      <c r="P619" s="53"/>
      <c r="Q619" s="53"/>
    </row>
    <row r="620" spans="3:17" x14ac:dyDescent="0.25">
      <c r="C620" s="53"/>
      <c r="D620" s="53"/>
      <c r="E620" s="53"/>
      <c r="L620" s="53"/>
      <c r="M620" s="53"/>
      <c r="N620" s="53"/>
      <c r="O620" s="53"/>
      <c r="P620" s="53"/>
      <c r="Q620" s="53"/>
    </row>
    <row r="621" spans="3:17" x14ac:dyDescent="0.25">
      <c r="C621" s="53"/>
      <c r="D621" s="53"/>
      <c r="E621" s="53"/>
      <c r="L621" s="53"/>
      <c r="M621" s="53"/>
      <c r="N621" s="53"/>
      <c r="O621" s="53"/>
      <c r="P621" s="53"/>
      <c r="Q621" s="53"/>
    </row>
    <row r="622" spans="3:17" x14ac:dyDescent="0.25">
      <c r="C622" s="53"/>
      <c r="D622" s="53"/>
      <c r="E622" s="53"/>
      <c r="L622" s="53"/>
      <c r="M622" s="53"/>
      <c r="N622" s="53"/>
      <c r="O622" s="53"/>
      <c r="P622" s="53"/>
      <c r="Q622" s="53"/>
    </row>
    <row r="623" spans="3:17" x14ac:dyDescent="0.25">
      <c r="C623" s="53"/>
      <c r="D623" s="53"/>
      <c r="E623" s="53"/>
      <c r="L623" s="53"/>
      <c r="M623" s="53"/>
      <c r="N623" s="53"/>
      <c r="O623" s="53"/>
      <c r="P623" s="53"/>
      <c r="Q623" s="53"/>
    </row>
    <row r="624" spans="3:17" x14ac:dyDescent="0.25">
      <c r="C624" s="53"/>
      <c r="D624" s="53"/>
      <c r="E624" s="53"/>
      <c r="L624" s="53"/>
      <c r="M624" s="53"/>
      <c r="N624" s="53"/>
      <c r="O624" s="53"/>
      <c r="P624" s="53"/>
      <c r="Q624" s="53"/>
    </row>
    <row r="625" spans="3:17" x14ac:dyDescent="0.25">
      <c r="C625" s="53"/>
      <c r="D625" s="53"/>
      <c r="E625" s="53"/>
      <c r="L625" s="53"/>
      <c r="M625" s="53"/>
      <c r="N625" s="53"/>
      <c r="O625" s="53"/>
      <c r="P625" s="53"/>
      <c r="Q625" s="53"/>
    </row>
    <row r="626" spans="3:17" x14ac:dyDescent="0.25">
      <c r="C626" s="53"/>
      <c r="D626" s="53"/>
      <c r="E626" s="53"/>
      <c r="L626" s="53"/>
      <c r="M626" s="53"/>
      <c r="N626" s="53"/>
      <c r="O626" s="53"/>
      <c r="P626" s="53"/>
      <c r="Q626" s="53"/>
    </row>
    <row r="627" spans="3:17" x14ac:dyDescent="0.25">
      <c r="C627" s="53"/>
      <c r="D627" s="53"/>
      <c r="E627" s="53"/>
      <c r="L627" s="53"/>
      <c r="M627" s="53"/>
      <c r="N627" s="53"/>
      <c r="O627" s="53"/>
      <c r="P627" s="53"/>
      <c r="Q627" s="53"/>
    </row>
    <row r="628" spans="3:17" x14ac:dyDescent="0.25">
      <c r="C628" s="53"/>
      <c r="D628" s="53"/>
      <c r="E628" s="53"/>
      <c r="L628" s="53"/>
      <c r="M628" s="53"/>
      <c r="N628" s="53"/>
      <c r="O628" s="53"/>
      <c r="P628" s="53"/>
      <c r="Q628" s="53"/>
    </row>
    <row r="629" spans="3:17" x14ac:dyDescent="0.25">
      <c r="C629" s="53"/>
      <c r="D629" s="53"/>
      <c r="E629" s="53"/>
      <c r="L629" s="53"/>
      <c r="M629" s="53"/>
      <c r="N629" s="53"/>
      <c r="O629" s="53"/>
      <c r="P629" s="53"/>
      <c r="Q629" s="53"/>
    </row>
    <row r="630" spans="3:17" x14ac:dyDescent="0.25">
      <c r="C630" s="53"/>
      <c r="D630" s="53"/>
      <c r="E630" s="53"/>
      <c r="L630" s="53"/>
      <c r="M630" s="53"/>
      <c r="N630" s="53"/>
      <c r="O630" s="53"/>
      <c r="P630" s="53"/>
      <c r="Q630" s="53"/>
    </row>
    <row r="631" spans="3:17" x14ac:dyDescent="0.25">
      <c r="C631" s="53"/>
      <c r="D631" s="53"/>
      <c r="E631" s="53"/>
      <c r="L631" s="53"/>
      <c r="M631" s="53"/>
      <c r="N631" s="53"/>
      <c r="O631" s="53"/>
      <c r="P631" s="53"/>
      <c r="Q631" s="53"/>
    </row>
    <row r="632" spans="3:17" x14ac:dyDescent="0.25">
      <c r="C632" s="53"/>
      <c r="D632" s="53"/>
      <c r="E632" s="53"/>
      <c r="L632" s="53"/>
      <c r="M632" s="53"/>
      <c r="N632" s="53"/>
      <c r="O632" s="53"/>
      <c r="P632" s="53"/>
      <c r="Q632" s="53"/>
    </row>
    <row r="633" spans="3:17" x14ac:dyDescent="0.25">
      <c r="C633" s="53"/>
      <c r="D633" s="53"/>
      <c r="E633" s="53"/>
      <c r="L633" s="53"/>
      <c r="M633" s="53"/>
      <c r="N633" s="53"/>
      <c r="O633" s="53"/>
      <c r="P633" s="53"/>
      <c r="Q633" s="53"/>
    </row>
    <row r="634" spans="3:17" x14ac:dyDescent="0.25">
      <c r="C634" s="53"/>
      <c r="D634" s="53"/>
      <c r="E634" s="53"/>
      <c r="L634" s="53"/>
      <c r="M634" s="53"/>
      <c r="N634" s="53"/>
      <c r="O634" s="53"/>
      <c r="P634" s="53"/>
      <c r="Q634" s="53"/>
    </row>
    <row r="635" spans="3:17" x14ac:dyDescent="0.25">
      <c r="C635" s="53"/>
      <c r="D635" s="53"/>
      <c r="E635" s="53"/>
      <c r="L635" s="53"/>
      <c r="M635" s="53"/>
      <c r="N635" s="53"/>
      <c r="O635" s="53"/>
      <c r="P635" s="53"/>
      <c r="Q635" s="53"/>
    </row>
    <row r="636" spans="3:17" x14ac:dyDescent="0.25">
      <c r="C636" s="53"/>
      <c r="D636" s="53"/>
      <c r="E636" s="53"/>
      <c r="L636" s="53"/>
      <c r="M636" s="53"/>
      <c r="N636" s="53"/>
      <c r="O636" s="53"/>
      <c r="P636" s="53"/>
      <c r="Q636" s="53"/>
    </row>
    <row r="637" spans="3:17" x14ac:dyDescent="0.25">
      <c r="C637" s="53"/>
      <c r="D637" s="53"/>
      <c r="E637" s="53"/>
      <c r="L637" s="53"/>
      <c r="M637" s="53"/>
      <c r="N637" s="53"/>
      <c r="O637" s="53"/>
      <c r="P637" s="53"/>
      <c r="Q637" s="53"/>
    </row>
    <row r="638" spans="3:17" x14ac:dyDescent="0.25">
      <c r="C638" s="53"/>
      <c r="D638" s="53"/>
      <c r="E638" s="53"/>
      <c r="L638" s="53"/>
      <c r="M638" s="53"/>
      <c r="N638" s="53"/>
      <c r="O638" s="53"/>
      <c r="P638" s="53"/>
      <c r="Q638" s="53"/>
    </row>
    <row r="639" spans="3:17" x14ac:dyDescent="0.25">
      <c r="C639" s="53"/>
      <c r="D639" s="53"/>
      <c r="E639" s="53"/>
      <c r="L639" s="53"/>
      <c r="M639" s="53"/>
      <c r="N639" s="53"/>
      <c r="O639" s="53"/>
      <c r="P639" s="53"/>
      <c r="Q639" s="53"/>
    </row>
    <row r="640" spans="3:17" x14ac:dyDescent="0.25">
      <c r="C640" s="53"/>
      <c r="D640" s="53"/>
      <c r="E640" s="53"/>
      <c r="L640" s="53"/>
      <c r="M640" s="53"/>
      <c r="N640" s="53"/>
      <c r="O640" s="53"/>
      <c r="P640" s="53"/>
      <c r="Q640" s="53"/>
    </row>
    <row r="641" spans="3:17" x14ac:dyDescent="0.25">
      <c r="C641" s="53"/>
      <c r="D641" s="53"/>
      <c r="E641" s="53"/>
      <c r="L641" s="53"/>
      <c r="M641" s="53"/>
      <c r="N641" s="53"/>
      <c r="O641" s="53"/>
      <c r="P641" s="53"/>
      <c r="Q641" s="53"/>
    </row>
    <row r="642" spans="3:17" x14ac:dyDescent="0.25">
      <c r="C642" s="53"/>
      <c r="D642" s="53"/>
      <c r="E642" s="53"/>
      <c r="L642" s="53"/>
      <c r="M642" s="53"/>
      <c r="N642" s="53"/>
      <c r="O642" s="53"/>
      <c r="P642" s="53"/>
      <c r="Q642" s="53"/>
    </row>
    <row r="643" spans="3:17" x14ac:dyDescent="0.25">
      <c r="C643" s="53"/>
      <c r="D643" s="53"/>
      <c r="E643" s="53"/>
      <c r="L643" s="53"/>
      <c r="M643" s="53"/>
      <c r="N643" s="53"/>
      <c r="O643" s="53"/>
      <c r="P643" s="53"/>
      <c r="Q643" s="53"/>
    </row>
    <row r="644" spans="3:17" x14ac:dyDescent="0.25">
      <c r="C644" s="53"/>
      <c r="D644" s="53"/>
      <c r="E644" s="53"/>
      <c r="L644" s="53"/>
      <c r="M644" s="53"/>
      <c r="N644" s="53"/>
      <c r="O644" s="53"/>
      <c r="P644" s="53"/>
      <c r="Q644" s="53"/>
    </row>
    <row r="645" spans="3:17" x14ac:dyDescent="0.25">
      <c r="C645" s="53"/>
      <c r="D645" s="53"/>
      <c r="E645" s="53"/>
      <c r="L645" s="53"/>
      <c r="M645" s="53"/>
      <c r="N645" s="53"/>
      <c r="O645" s="53"/>
      <c r="P645" s="53"/>
      <c r="Q645" s="53"/>
    </row>
    <row r="646" spans="3:17" x14ac:dyDescent="0.25">
      <c r="C646" s="53"/>
      <c r="D646" s="53"/>
      <c r="E646" s="53"/>
      <c r="L646" s="53"/>
      <c r="M646" s="53"/>
      <c r="N646" s="53"/>
      <c r="O646" s="53"/>
      <c r="P646" s="53"/>
      <c r="Q646" s="53"/>
    </row>
    <row r="647" spans="3:17" x14ac:dyDescent="0.25">
      <c r="C647" s="53"/>
      <c r="D647" s="53"/>
      <c r="E647" s="53"/>
      <c r="L647" s="53"/>
      <c r="M647" s="53"/>
      <c r="N647" s="53"/>
      <c r="O647" s="53"/>
      <c r="P647" s="53"/>
      <c r="Q647" s="53"/>
    </row>
    <row r="648" spans="3:17" x14ac:dyDescent="0.25">
      <c r="C648" s="53"/>
      <c r="D648" s="53"/>
      <c r="E648" s="53"/>
      <c r="L648" s="53"/>
      <c r="M648" s="53"/>
      <c r="N648" s="53"/>
      <c r="O648" s="53"/>
      <c r="P648" s="53"/>
      <c r="Q648" s="53"/>
    </row>
    <row r="649" spans="3:17" x14ac:dyDescent="0.25">
      <c r="C649" s="53"/>
      <c r="D649" s="53"/>
      <c r="E649" s="53"/>
      <c r="L649" s="53"/>
      <c r="M649" s="53"/>
      <c r="N649" s="53"/>
      <c r="O649" s="53"/>
      <c r="P649" s="53"/>
      <c r="Q649" s="53"/>
    </row>
    <row r="650" spans="3:17" x14ac:dyDescent="0.25">
      <c r="C650" s="53"/>
      <c r="D650" s="53"/>
      <c r="E650" s="53"/>
      <c r="L650" s="53"/>
      <c r="M650" s="53"/>
      <c r="N650" s="53"/>
      <c r="O650" s="53"/>
      <c r="P650" s="53"/>
      <c r="Q650" s="53"/>
    </row>
    <row r="651" spans="3:17" x14ac:dyDescent="0.25">
      <c r="C651" s="53"/>
      <c r="D651" s="53"/>
      <c r="E651" s="53"/>
      <c r="L651" s="53"/>
      <c r="M651" s="53"/>
      <c r="N651" s="53"/>
      <c r="O651" s="53"/>
      <c r="P651" s="53"/>
      <c r="Q651" s="53"/>
    </row>
    <row r="652" spans="3:17" x14ac:dyDescent="0.25">
      <c r="C652" s="53"/>
      <c r="D652" s="53"/>
      <c r="E652" s="53"/>
      <c r="L652" s="53"/>
      <c r="M652" s="53"/>
      <c r="N652" s="53"/>
      <c r="O652" s="53"/>
      <c r="P652" s="53"/>
      <c r="Q652" s="53"/>
    </row>
    <row r="653" spans="3:17" x14ac:dyDescent="0.25">
      <c r="C653" s="53"/>
      <c r="D653" s="53"/>
      <c r="E653" s="53"/>
      <c r="L653" s="53"/>
      <c r="M653" s="53"/>
      <c r="N653" s="53"/>
      <c r="O653" s="53"/>
      <c r="P653" s="53"/>
      <c r="Q653" s="53"/>
    </row>
    <row r="654" spans="3:17" x14ac:dyDescent="0.25">
      <c r="C654" s="53"/>
      <c r="D654" s="53"/>
      <c r="E654" s="53"/>
      <c r="L654" s="53"/>
      <c r="M654" s="53"/>
      <c r="N654" s="53"/>
      <c r="O654" s="53"/>
      <c r="P654" s="53"/>
      <c r="Q654" s="53"/>
    </row>
    <row r="655" spans="3:17" x14ac:dyDescent="0.25">
      <c r="C655" s="53"/>
      <c r="D655" s="53"/>
      <c r="E655" s="53"/>
      <c r="L655" s="53"/>
      <c r="M655" s="53"/>
      <c r="N655" s="53"/>
      <c r="O655" s="53"/>
      <c r="P655" s="53"/>
      <c r="Q655" s="53"/>
    </row>
    <row r="656" spans="3:17" x14ac:dyDescent="0.25">
      <c r="C656" s="53"/>
      <c r="D656" s="53"/>
      <c r="E656" s="53"/>
      <c r="L656" s="53"/>
      <c r="M656" s="53"/>
      <c r="N656" s="53"/>
      <c r="O656" s="53"/>
      <c r="P656" s="53"/>
      <c r="Q656" s="53"/>
    </row>
    <row r="657" spans="3:17" x14ac:dyDescent="0.25">
      <c r="C657" s="53"/>
      <c r="D657" s="53"/>
      <c r="E657" s="53"/>
      <c r="L657" s="53"/>
      <c r="M657" s="53"/>
      <c r="N657" s="53"/>
      <c r="O657" s="53"/>
      <c r="P657" s="53"/>
      <c r="Q657" s="53"/>
    </row>
    <row r="658" spans="3:17" x14ac:dyDescent="0.25">
      <c r="C658" s="53"/>
      <c r="D658" s="53"/>
      <c r="E658" s="53"/>
      <c r="L658" s="53"/>
      <c r="M658" s="53"/>
      <c r="N658" s="53"/>
      <c r="O658" s="53"/>
      <c r="P658" s="53"/>
      <c r="Q658" s="53"/>
    </row>
    <row r="659" spans="3:17" x14ac:dyDescent="0.25">
      <c r="C659" s="53"/>
      <c r="D659" s="53"/>
      <c r="E659" s="53"/>
      <c r="L659" s="53"/>
      <c r="M659" s="53"/>
      <c r="N659" s="53"/>
      <c r="O659" s="53"/>
      <c r="P659" s="53"/>
      <c r="Q659" s="53"/>
    </row>
    <row r="660" spans="3:17" x14ac:dyDescent="0.25">
      <c r="C660" s="53"/>
      <c r="D660" s="53"/>
      <c r="E660" s="53"/>
      <c r="L660" s="53"/>
      <c r="M660" s="53"/>
      <c r="N660" s="53"/>
      <c r="O660" s="53"/>
      <c r="P660" s="53"/>
      <c r="Q660" s="53"/>
    </row>
    <row r="661" spans="3:17" x14ac:dyDescent="0.25">
      <c r="C661" s="53"/>
      <c r="D661" s="53"/>
      <c r="E661" s="53"/>
      <c r="L661" s="53"/>
      <c r="M661" s="53"/>
      <c r="N661" s="53"/>
      <c r="O661" s="53"/>
      <c r="P661" s="53"/>
      <c r="Q661" s="53"/>
    </row>
    <row r="662" spans="3:17" x14ac:dyDescent="0.25">
      <c r="C662" s="53"/>
      <c r="D662" s="53"/>
      <c r="E662" s="53"/>
      <c r="L662" s="53"/>
      <c r="M662" s="53"/>
      <c r="N662" s="53"/>
      <c r="O662" s="53"/>
      <c r="P662" s="53"/>
      <c r="Q662" s="53"/>
    </row>
    <row r="663" spans="3:17" x14ac:dyDescent="0.25">
      <c r="C663" s="53"/>
      <c r="D663" s="53"/>
      <c r="E663" s="53"/>
      <c r="L663" s="53"/>
      <c r="M663" s="53"/>
      <c r="N663" s="53"/>
      <c r="O663" s="53"/>
      <c r="P663" s="53"/>
      <c r="Q663" s="53"/>
    </row>
    <row r="664" spans="3:17" x14ac:dyDescent="0.25">
      <c r="C664" s="53"/>
      <c r="D664" s="53"/>
      <c r="E664" s="53"/>
      <c r="L664" s="53"/>
      <c r="M664" s="53"/>
      <c r="N664" s="53"/>
      <c r="O664" s="53"/>
      <c r="P664" s="53"/>
      <c r="Q664" s="53"/>
    </row>
    <row r="665" spans="3:17" x14ac:dyDescent="0.25">
      <c r="C665" s="53"/>
      <c r="D665" s="53"/>
      <c r="E665" s="53"/>
      <c r="L665" s="53"/>
      <c r="M665" s="53"/>
      <c r="N665" s="53"/>
      <c r="O665" s="53"/>
      <c r="P665" s="53"/>
      <c r="Q665" s="53"/>
    </row>
    <row r="666" spans="3:17" x14ac:dyDescent="0.25">
      <c r="C666" s="53"/>
      <c r="D666" s="53"/>
      <c r="E666" s="53"/>
      <c r="L666" s="53"/>
      <c r="M666" s="53"/>
      <c r="N666" s="53"/>
      <c r="O666" s="53"/>
      <c r="P666" s="53"/>
      <c r="Q666" s="53"/>
    </row>
    <row r="667" spans="3:17" x14ac:dyDescent="0.25">
      <c r="C667" s="53"/>
      <c r="D667" s="53"/>
      <c r="E667" s="53"/>
      <c r="L667" s="53"/>
      <c r="M667" s="53"/>
      <c r="N667" s="53"/>
      <c r="O667" s="53"/>
      <c r="P667" s="53"/>
      <c r="Q667" s="53"/>
    </row>
    <row r="668" spans="3:17" x14ac:dyDescent="0.25">
      <c r="C668" s="53"/>
      <c r="D668" s="53"/>
      <c r="E668" s="53"/>
      <c r="L668" s="53"/>
      <c r="M668" s="53"/>
      <c r="N668" s="53"/>
      <c r="O668" s="53"/>
      <c r="P668" s="53"/>
      <c r="Q668" s="53"/>
    </row>
    <row r="669" spans="3:17" x14ac:dyDescent="0.25">
      <c r="C669" s="53"/>
      <c r="D669" s="53"/>
      <c r="E669" s="53"/>
      <c r="L669" s="53"/>
      <c r="M669" s="53"/>
      <c r="N669" s="53"/>
      <c r="O669" s="53"/>
      <c r="P669" s="53"/>
      <c r="Q669" s="53"/>
    </row>
    <row r="670" spans="3:17" x14ac:dyDescent="0.25">
      <c r="C670" s="53"/>
      <c r="D670" s="53"/>
      <c r="E670" s="53"/>
      <c r="L670" s="53"/>
      <c r="M670" s="53"/>
      <c r="N670" s="53"/>
      <c r="O670" s="53"/>
      <c r="P670" s="53"/>
      <c r="Q670" s="53"/>
    </row>
    <row r="671" spans="3:17" x14ac:dyDescent="0.25">
      <c r="C671" s="53"/>
      <c r="D671" s="53"/>
      <c r="E671" s="53"/>
      <c r="L671" s="53"/>
      <c r="M671" s="53"/>
      <c r="N671" s="53"/>
      <c r="O671" s="53"/>
      <c r="P671" s="53"/>
      <c r="Q671" s="53"/>
    </row>
    <row r="672" spans="3:17" x14ac:dyDescent="0.25">
      <c r="C672" s="53"/>
      <c r="D672" s="53"/>
      <c r="E672" s="53"/>
      <c r="L672" s="53"/>
      <c r="M672" s="53"/>
      <c r="N672" s="53"/>
      <c r="O672" s="53"/>
      <c r="P672" s="53"/>
      <c r="Q672" s="53"/>
    </row>
    <row r="673" spans="3:17" x14ac:dyDescent="0.25">
      <c r="C673" s="53"/>
      <c r="D673" s="53"/>
      <c r="E673" s="53"/>
      <c r="L673" s="53"/>
      <c r="M673" s="53"/>
      <c r="N673" s="53"/>
      <c r="O673" s="53"/>
      <c r="P673" s="53"/>
      <c r="Q673" s="53"/>
    </row>
    <row r="674" spans="3:17" x14ac:dyDescent="0.25">
      <c r="C674" s="53"/>
      <c r="D674" s="53"/>
      <c r="E674" s="53"/>
      <c r="L674" s="53"/>
      <c r="M674" s="53"/>
      <c r="N674" s="53"/>
      <c r="O674" s="53"/>
      <c r="P674" s="53"/>
      <c r="Q674" s="53"/>
    </row>
    <row r="675" spans="3:17" x14ac:dyDescent="0.25">
      <c r="C675" s="53"/>
      <c r="D675" s="53"/>
      <c r="E675" s="53"/>
      <c r="L675" s="53"/>
      <c r="M675" s="53"/>
      <c r="N675" s="53"/>
      <c r="O675" s="53"/>
      <c r="P675" s="53"/>
      <c r="Q675" s="53"/>
    </row>
    <row r="676" spans="3:17" x14ac:dyDescent="0.25">
      <c r="C676" s="53"/>
      <c r="D676" s="53"/>
      <c r="E676" s="53"/>
      <c r="L676" s="53"/>
      <c r="M676" s="53"/>
      <c r="N676" s="53"/>
      <c r="O676" s="53"/>
      <c r="P676" s="53"/>
      <c r="Q676" s="53"/>
    </row>
    <row r="677" spans="3:17" x14ac:dyDescent="0.25">
      <c r="C677" s="53"/>
      <c r="D677" s="53"/>
      <c r="E677" s="53"/>
      <c r="L677" s="53"/>
      <c r="M677" s="53"/>
      <c r="N677" s="53"/>
      <c r="O677" s="53"/>
      <c r="P677" s="53"/>
      <c r="Q677" s="53"/>
    </row>
    <row r="678" spans="3:17" x14ac:dyDescent="0.25">
      <c r="C678" s="53"/>
      <c r="D678" s="53"/>
      <c r="E678" s="53"/>
      <c r="L678" s="53"/>
      <c r="M678" s="53"/>
      <c r="N678" s="53"/>
      <c r="O678" s="53"/>
      <c r="P678" s="53"/>
      <c r="Q678" s="53"/>
    </row>
    <row r="679" spans="3:17" x14ac:dyDescent="0.25">
      <c r="C679" s="53"/>
      <c r="D679" s="53"/>
      <c r="E679" s="53"/>
      <c r="L679" s="53"/>
      <c r="M679" s="53"/>
      <c r="N679" s="53"/>
      <c r="O679" s="53"/>
      <c r="P679" s="53"/>
      <c r="Q679" s="53"/>
    </row>
    <row r="680" spans="3:17" x14ac:dyDescent="0.25">
      <c r="C680" s="53"/>
      <c r="D680" s="53"/>
      <c r="E680" s="53"/>
      <c r="L680" s="53"/>
      <c r="M680" s="53"/>
      <c r="N680" s="53"/>
      <c r="O680" s="53"/>
      <c r="P680" s="53"/>
      <c r="Q680" s="53"/>
    </row>
    <row r="681" spans="3:17" x14ac:dyDescent="0.25">
      <c r="C681" s="53"/>
      <c r="D681" s="53"/>
      <c r="E681" s="53"/>
      <c r="L681" s="53"/>
      <c r="M681" s="53"/>
      <c r="N681" s="53"/>
      <c r="O681" s="53"/>
      <c r="P681" s="53"/>
      <c r="Q681" s="53"/>
    </row>
    <row r="682" spans="3:17" x14ac:dyDescent="0.25">
      <c r="C682" s="53"/>
      <c r="D682" s="53"/>
      <c r="E682" s="53"/>
      <c r="L682" s="53"/>
      <c r="M682" s="53"/>
      <c r="N682" s="53"/>
      <c r="O682" s="53"/>
      <c r="P682" s="53"/>
      <c r="Q682" s="53"/>
    </row>
    <row r="683" spans="3:17" x14ac:dyDescent="0.25">
      <c r="C683" s="53"/>
      <c r="D683" s="53"/>
      <c r="E683" s="53"/>
      <c r="L683" s="53"/>
      <c r="M683" s="53"/>
      <c r="N683" s="53"/>
      <c r="O683" s="53"/>
      <c r="P683" s="53"/>
      <c r="Q683" s="53"/>
    </row>
    <row r="684" spans="3:17" x14ac:dyDescent="0.25">
      <c r="C684" s="53"/>
      <c r="D684" s="53"/>
      <c r="E684" s="53"/>
      <c r="L684" s="53"/>
      <c r="M684" s="53"/>
      <c r="N684" s="53"/>
      <c r="O684" s="53"/>
      <c r="P684" s="53"/>
      <c r="Q684" s="53"/>
    </row>
    <row r="685" spans="3:17" x14ac:dyDescent="0.25">
      <c r="C685" s="53"/>
      <c r="D685" s="53"/>
      <c r="E685" s="53"/>
      <c r="L685" s="53"/>
      <c r="M685" s="53"/>
      <c r="N685" s="53"/>
      <c r="O685" s="53"/>
      <c r="P685" s="53"/>
      <c r="Q685" s="53"/>
    </row>
    <row r="686" spans="3:17" x14ac:dyDescent="0.25">
      <c r="C686" s="53"/>
      <c r="D686" s="53"/>
      <c r="E686" s="53"/>
      <c r="L686" s="53"/>
      <c r="M686" s="53"/>
      <c r="N686" s="53"/>
      <c r="O686" s="53"/>
      <c r="P686" s="53"/>
      <c r="Q686" s="53"/>
    </row>
    <row r="687" spans="3:17" x14ac:dyDescent="0.25">
      <c r="C687" s="53"/>
      <c r="D687" s="53"/>
      <c r="E687" s="53"/>
      <c r="L687" s="53"/>
      <c r="M687" s="53"/>
      <c r="N687" s="53"/>
      <c r="O687" s="53"/>
      <c r="P687" s="53"/>
      <c r="Q687" s="53"/>
    </row>
    <row r="688" spans="3:17" x14ac:dyDescent="0.25">
      <c r="C688" s="53"/>
      <c r="D688" s="53"/>
      <c r="E688" s="53"/>
      <c r="L688" s="53"/>
      <c r="M688" s="53"/>
      <c r="N688" s="53"/>
      <c r="O688" s="53"/>
      <c r="P688" s="53"/>
      <c r="Q688" s="53"/>
    </row>
    <row r="689" spans="3:17" x14ac:dyDescent="0.25">
      <c r="C689" s="53"/>
      <c r="D689" s="53"/>
      <c r="E689" s="53"/>
      <c r="L689" s="53"/>
      <c r="M689" s="53"/>
      <c r="N689" s="53"/>
      <c r="O689" s="53"/>
      <c r="P689" s="53"/>
      <c r="Q689" s="53"/>
    </row>
    <row r="690" spans="3:17" x14ac:dyDescent="0.25">
      <c r="C690" s="53"/>
      <c r="D690" s="53"/>
      <c r="E690" s="53"/>
      <c r="L690" s="53"/>
      <c r="M690" s="53"/>
      <c r="N690" s="53"/>
      <c r="O690" s="53"/>
      <c r="P690" s="53"/>
      <c r="Q690" s="53"/>
    </row>
    <row r="691" spans="3:17" x14ac:dyDescent="0.25">
      <c r="C691" s="53"/>
      <c r="D691" s="53"/>
      <c r="E691" s="53"/>
      <c r="L691" s="53"/>
      <c r="M691" s="53"/>
      <c r="N691" s="53"/>
      <c r="O691" s="53"/>
      <c r="P691" s="53"/>
      <c r="Q691" s="53"/>
    </row>
    <row r="692" spans="3:17" x14ac:dyDescent="0.25">
      <c r="C692" s="53"/>
      <c r="D692" s="53"/>
      <c r="E692" s="53"/>
      <c r="L692" s="53"/>
      <c r="M692" s="53"/>
      <c r="N692" s="53"/>
      <c r="O692" s="53"/>
      <c r="P692" s="53"/>
      <c r="Q692" s="53"/>
    </row>
    <row r="693" spans="3:17" x14ac:dyDescent="0.25">
      <c r="C693" s="53"/>
      <c r="D693" s="53"/>
      <c r="E693" s="53"/>
      <c r="L693" s="53"/>
      <c r="M693" s="53"/>
      <c r="N693" s="53"/>
      <c r="O693" s="53"/>
      <c r="P693" s="53"/>
      <c r="Q693" s="53"/>
    </row>
    <row r="694" spans="3:17" x14ac:dyDescent="0.25">
      <c r="C694" s="53"/>
      <c r="D694" s="53"/>
      <c r="E694" s="53"/>
      <c r="L694" s="53"/>
      <c r="M694" s="53"/>
      <c r="N694" s="53"/>
      <c r="O694" s="53"/>
      <c r="P694" s="53"/>
      <c r="Q694" s="53"/>
    </row>
    <row r="695" spans="3:17" x14ac:dyDescent="0.25">
      <c r="C695" s="53"/>
      <c r="D695" s="53"/>
      <c r="E695" s="53"/>
      <c r="L695" s="53"/>
      <c r="M695" s="53"/>
      <c r="N695" s="53"/>
      <c r="O695" s="53"/>
      <c r="P695" s="53"/>
      <c r="Q695" s="53"/>
    </row>
    <row r="696" spans="3:17" x14ac:dyDescent="0.25">
      <c r="C696" s="53"/>
      <c r="D696" s="53"/>
      <c r="E696" s="53"/>
      <c r="L696" s="53"/>
      <c r="M696" s="53"/>
      <c r="N696" s="53"/>
      <c r="O696" s="53"/>
      <c r="P696" s="53"/>
      <c r="Q696" s="53"/>
    </row>
    <row r="697" spans="3:17" x14ac:dyDescent="0.25">
      <c r="C697" s="53"/>
      <c r="D697" s="53"/>
      <c r="E697" s="53"/>
      <c r="L697" s="53"/>
      <c r="M697" s="53"/>
      <c r="N697" s="53"/>
      <c r="O697" s="53"/>
      <c r="P697" s="53"/>
      <c r="Q697" s="53"/>
    </row>
    <row r="698" spans="3:17" x14ac:dyDescent="0.25">
      <c r="C698" s="53"/>
      <c r="D698" s="53"/>
      <c r="E698" s="53"/>
      <c r="L698" s="53"/>
      <c r="M698" s="53"/>
      <c r="N698" s="53"/>
      <c r="O698" s="53"/>
      <c r="P698" s="53"/>
      <c r="Q698" s="53"/>
    </row>
    <row r="699" spans="3:17" x14ac:dyDescent="0.25">
      <c r="C699" s="53"/>
      <c r="D699" s="53"/>
      <c r="E699" s="53"/>
      <c r="L699" s="53"/>
      <c r="M699" s="53"/>
      <c r="N699" s="53"/>
      <c r="O699" s="53"/>
      <c r="P699" s="53"/>
      <c r="Q699" s="53"/>
    </row>
    <row r="700" spans="3:17" x14ac:dyDescent="0.25">
      <c r="C700" s="53"/>
      <c r="D700" s="53"/>
      <c r="E700" s="53"/>
      <c r="L700" s="53"/>
      <c r="M700" s="53"/>
      <c r="N700" s="53"/>
      <c r="O700" s="53"/>
      <c r="P700" s="53"/>
      <c r="Q700" s="53"/>
    </row>
    <row r="701" spans="3:17" x14ac:dyDescent="0.25">
      <c r="C701" s="53"/>
      <c r="D701" s="53"/>
      <c r="E701" s="53"/>
      <c r="L701" s="53"/>
      <c r="M701" s="53"/>
      <c r="N701" s="53"/>
      <c r="O701" s="53"/>
      <c r="P701" s="53"/>
      <c r="Q701" s="53"/>
    </row>
    <row r="702" spans="3:17" x14ac:dyDescent="0.25">
      <c r="C702" s="53"/>
      <c r="D702" s="53"/>
      <c r="E702" s="53"/>
      <c r="L702" s="53"/>
      <c r="M702" s="53"/>
      <c r="N702" s="53"/>
      <c r="O702" s="53"/>
      <c r="P702" s="53"/>
      <c r="Q702" s="53"/>
    </row>
    <row r="703" spans="3:17" x14ac:dyDescent="0.25">
      <c r="C703" s="53"/>
      <c r="D703" s="53"/>
      <c r="E703" s="53"/>
      <c r="L703" s="53"/>
      <c r="M703" s="53"/>
      <c r="N703" s="53"/>
      <c r="O703" s="53"/>
      <c r="P703" s="53"/>
      <c r="Q703" s="53"/>
    </row>
    <row r="704" spans="3:17" x14ac:dyDescent="0.25">
      <c r="C704" s="53"/>
      <c r="D704" s="53"/>
      <c r="E704" s="53"/>
      <c r="L704" s="53"/>
      <c r="M704" s="53"/>
      <c r="N704" s="53"/>
      <c r="O704" s="53"/>
      <c r="P704" s="53"/>
      <c r="Q704" s="53"/>
    </row>
    <row r="705" spans="3:17" x14ac:dyDescent="0.25">
      <c r="C705" s="53"/>
      <c r="D705" s="53"/>
      <c r="E705" s="53"/>
      <c r="L705" s="53"/>
      <c r="M705" s="53"/>
      <c r="N705" s="53"/>
      <c r="O705" s="53"/>
      <c r="P705" s="53"/>
      <c r="Q705" s="53"/>
    </row>
    <row r="706" spans="3:17" x14ac:dyDescent="0.25">
      <c r="C706" s="53"/>
      <c r="D706" s="53"/>
      <c r="E706" s="53"/>
      <c r="L706" s="53"/>
      <c r="M706" s="53"/>
      <c r="N706" s="53"/>
      <c r="O706" s="53"/>
      <c r="P706" s="53"/>
      <c r="Q706" s="53"/>
    </row>
    <row r="707" spans="3:17" x14ac:dyDescent="0.25">
      <c r="C707" s="53"/>
      <c r="D707" s="53"/>
      <c r="E707" s="53"/>
      <c r="L707" s="53"/>
      <c r="M707" s="53"/>
      <c r="N707" s="53"/>
      <c r="O707" s="53"/>
      <c r="P707" s="53"/>
      <c r="Q707" s="53"/>
    </row>
    <row r="708" spans="3:17" x14ac:dyDescent="0.25">
      <c r="C708" s="53"/>
      <c r="D708" s="53"/>
      <c r="E708" s="53"/>
      <c r="L708" s="53"/>
      <c r="M708" s="53"/>
      <c r="N708" s="53"/>
      <c r="O708" s="53"/>
      <c r="P708" s="53"/>
      <c r="Q708" s="53"/>
    </row>
    <row r="709" spans="3:17" x14ac:dyDescent="0.25">
      <c r="C709" s="53"/>
      <c r="D709" s="53"/>
      <c r="E709" s="53"/>
      <c r="L709" s="53"/>
      <c r="M709" s="53"/>
      <c r="N709" s="53"/>
      <c r="O709" s="53"/>
      <c r="P709" s="53"/>
      <c r="Q709" s="53"/>
    </row>
    <row r="710" spans="3:17" x14ac:dyDescent="0.25">
      <c r="C710" s="53"/>
      <c r="D710" s="53"/>
      <c r="E710" s="53"/>
      <c r="L710" s="53"/>
      <c r="M710" s="53"/>
      <c r="N710" s="53"/>
      <c r="O710" s="53"/>
      <c r="P710" s="53"/>
      <c r="Q710" s="53"/>
    </row>
    <row r="711" spans="3:17" x14ac:dyDescent="0.25">
      <c r="C711" s="53"/>
      <c r="D711" s="53"/>
      <c r="E711" s="53"/>
      <c r="L711" s="53"/>
      <c r="M711" s="53"/>
      <c r="N711" s="53"/>
      <c r="O711" s="53"/>
      <c r="P711" s="53"/>
      <c r="Q711" s="53"/>
    </row>
    <row r="712" spans="3:17" x14ac:dyDescent="0.25">
      <c r="C712" s="53"/>
      <c r="D712" s="53"/>
      <c r="E712" s="53"/>
      <c r="L712" s="53"/>
      <c r="M712" s="53"/>
      <c r="N712" s="53"/>
      <c r="O712" s="53"/>
      <c r="P712" s="53"/>
      <c r="Q712" s="53"/>
    </row>
    <row r="713" spans="3:17" x14ac:dyDescent="0.25">
      <c r="C713" s="53"/>
      <c r="D713" s="53"/>
      <c r="E713" s="53"/>
      <c r="L713" s="53"/>
      <c r="M713" s="53"/>
      <c r="N713" s="53"/>
      <c r="O713" s="53"/>
      <c r="P713" s="53"/>
      <c r="Q713" s="53"/>
    </row>
    <row r="714" spans="3:17" x14ac:dyDescent="0.25">
      <c r="C714" s="53"/>
      <c r="D714" s="53"/>
      <c r="E714" s="53"/>
      <c r="L714" s="53"/>
      <c r="M714" s="53"/>
      <c r="N714" s="53"/>
      <c r="O714" s="53"/>
      <c r="P714" s="53"/>
      <c r="Q714" s="53"/>
    </row>
    <row r="715" spans="3:17" x14ac:dyDescent="0.25">
      <c r="C715" s="53"/>
      <c r="D715" s="53"/>
      <c r="E715" s="53"/>
      <c r="L715" s="53"/>
      <c r="M715" s="53"/>
      <c r="N715" s="53"/>
      <c r="O715" s="53"/>
      <c r="P715" s="53"/>
      <c r="Q715" s="53"/>
    </row>
    <row r="716" spans="3:17" x14ac:dyDescent="0.25">
      <c r="C716" s="53"/>
      <c r="D716" s="53"/>
      <c r="E716" s="53"/>
      <c r="L716" s="53"/>
      <c r="M716" s="53"/>
      <c r="N716" s="53"/>
      <c r="O716" s="53"/>
      <c r="P716" s="53"/>
      <c r="Q716" s="53"/>
    </row>
    <row r="717" spans="3:17" x14ac:dyDescent="0.25">
      <c r="C717" s="53"/>
      <c r="D717" s="53"/>
      <c r="E717" s="53"/>
      <c r="L717" s="53"/>
      <c r="M717" s="53"/>
      <c r="N717" s="53"/>
      <c r="O717" s="53"/>
      <c r="P717" s="53"/>
      <c r="Q717" s="53"/>
    </row>
    <row r="718" spans="3:17" x14ac:dyDescent="0.25">
      <c r="C718" s="53"/>
      <c r="D718" s="53"/>
      <c r="E718" s="53"/>
      <c r="L718" s="53"/>
      <c r="M718" s="53"/>
      <c r="N718" s="53"/>
      <c r="O718" s="53"/>
      <c r="P718" s="53"/>
      <c r="Q718" s="53"/>
    </row>
    <row r="719" spans="3:17" x14ac:dyDescent="0.25">
      <c r="C719" s="53"/>
      <c r="D719" s="53"/>
      <c r="E719" s="53"/>
      <c r="L719" s="53"/>
      <c r="M719" s="53"/>
      <c r="N719" s="53"/>
      <c r="O719" s="53"/>
      <c r="P719" s="53"/>
      <c r="Q719" s="53"/>
    </row>
    <row r="720" spans="3:17" x14ac:dyDescent="0.25">
      <c r="C720" s="53"/>
      <c r="D720" s="53"/>
      <c r="E720" s="53"/>
      <c r="L720" s="53"/>
      <c r="M720" s="53"/>
      <c r="N720" s="53"/>
      <c r="O720" s="53"/>
      <c r="P720" s="53"/>
      <c r="Q720" s="53"/>
    </row>
    <row r="721" spans="3:17" x14ac:dyDescent="0.25">
      <c r="C721" s="53"/>
      <c r="D721" s="53"/>
      <c r="E721" s="53"/>
      <c r="L721" s="53"/>
      <c r="M721" s="53"/>
      <c r="N721" s="53"/>
      <c r="O721" s="53"/>
      <c r="P721" s="53"/>
      <c r="Q721" s="53"/>
    </row>
    <row r="722" spans="3:17" x14ac:dyDescent="0.25">
      <c r="C722" s="53"/>
      <c r="D722" s="53"/>
      <c r="E722" s="53"/>
      <c r="L722" s="53"/>
      <c r="M722" s="53"/>
      <c r="N722" s="53"/>
      <c r="O722" s="53"/>
      <c r="P722" s="53"/>
      <c r="Q722" s="53"/>
    </row>
    <row r="723" spans="3:17" x14ac:dyDescent="0.25">
      <c r="C723" s="53"/>
      <c r="D723" s="53"/>
      <c r="E723" s="53"/>
      <c r="L723" s="53"/>
      <c r="M723" s="53"/>
      <c r="N723" s="53"/>
      <c r="O723" s="53"/>
      <c r="P723" s="53"/>
      <c r="Q723" s="53"/>
    </row>
    <row r="724" spans="3:17" x14ac:dyDescent="0.25">
      <c r="C724" s="53"/>
      <c r="D724" s="53"/>
      <c r="E724" s="53"/>
      <c r="L724" s="53"/>
      <c r="M724" s="53"/>
      <c r="N724" s="53"/>
      <c r="O724" s="53"/>
      <c r="P724" s="53"/>
      <c r="Q724" s="53"/>
    </row>
    <row r="725" spans="3:17" x14ac:dyDescent="0.25">
      <c r="C725" s="53"/>
      <c r="D725" s="53"/>
      <c r="E725" s="53"/>
      <c r="L725" s="53"/>
      <c r="M725" s="53"/>
      <c r="N725" s="53"/>
      <c r="O725" s="53"/>
      <c r="P725" s="53"/>
      <c r="Q725" s="53"/>
    </row>
    <row r="726" spans="3:17" x14ac:dyDescent="0.25">
      <c r="C726" s="53"/>
      <c r="D726" s="53"/>
      <c r="E726" s="53"/>
      <c r="L726" s="53"/>
      <c r="M726" s="53"/>
      <c r="N726" s="53"/>
      <c r="O726" s="53"/>
      <c r="P726" s="53"/>
      <c r="Q726" s="53"/>
    </row>
    <row r="727" spans="3:17" x14ac:dyDescent="0.25">
      <c r="C727" s="53"/>
      <c r="D727" s="53"/>
      <c r="E727" s="53"/>
      <c r="L727" s="53"/>
      <c r="M727" s="53"/>
      <c r="N727" s="53"/>
      <c r="O727" s="53"/>
      <c r="P727" s="53"/>
      <c r="Q727" s="53"/>
    </row>
    <row r="728" spans="3:17" x14ac:dyDescent="0.25">
      <c r="C728" s="53"/>
      <c r="D728" s="53"/>
      <c r="E728" s="53"/>
      <c r="L728" s="53"/>
      <c r="M728" s="53"/>
      <c r="N728" s="53"/>
      <c r="O728" s="53"/>
      <c r="P728" s="53"/>
      <c r="Q728" s="53"/>
    </row>
    <row r="729" spans="3:17" x14ac:dyDescent="0.25">
      <c r="C729" s="53"/>
      <c r="D729" s="53"/>
      <c r="E729" s="53"/>
      <c r="L729" s="53"/>
      <c r="M729" s="53"/>
      <c r="N729" s="53"/>
      <c r="O729" s="53"/>
      <c r="P729" s="53"/>
      <c r="Q729" s="53"/>
    </row>
    <row r="730" spans="3:17" x14ac:dyDescent="0.25">
      <c r="C730" s="53"/>
      <c r="D730" s="53"/>
      <c r="E730" s="53"/>
      <c r="L730" s="53"/>
      <c r="M730" s="53"/>
      <c r="N730" s="53"/>
      <c r="O730" s="53"/>
      <c r="P730" s="53"/>
      <c r="Q730" s="53"/>
    </row>
    <row r="731" spans="3:17" x14ac:dyDescent="0.25">
      <c r="C731" s="53"/>
      <c r="D731" s="53"/>
      <c r="E731" s="53"/>
      <c r="L731" s="53"/>
      <c r="M731" s="53"/>
      <c r="N731" s="53"/>
      <c r="O731" s="53"/>
      <c r="P731" s="53"/>
      <c r="Q731" s="53"/>
    </row>
    <row r="732" spans="3:17" x14ac:dyDescent="0.25">
      <c r="C732" s="53"/>
      <c r="D732" s="53"/>
      <c r="E732" s="53"/>
      <c r="L732" s="53"/>
      <c r="M732" s="53"/>
      <c r="N732" s="53"/>
      <c r="O732" s="53"/>
      <c r="P732" s="53"/>
      <c r="Q732" s="53"/>
    </row>
    <row r="733" spans="3:17" x14ac:dyDescent="0.25">
      <c r="C733" s="53"/>
      <c r="D733" s="53"/>
      <c r="E733" s="53"/>
      <c r="L733" s="53"/>
      <c r="M733" s="53"/>
      <c r="N733" s="53"/>
      <c r="O733" s="53"/>
      <c r="P733" s="53"/>
      <c r="Q733" s="53"/>
    </row>
    <row r="734" spans="3:17" x14ac:dyDescent="0.25">
      <c r="C734" s="53"/>
      <c r="D734" s="53"/>
      <c r="E734" s="53"/>
      <c r="L734" s="53"/>
      <c r="M734" s="53"/>
      <c r="N734" s="53"/>
      <c r="O734" s="53"/>
      <c r="P734" s="53"/>
      <c r="Q734" s="53"/>
    </row>
    <row r="735" spans="3:17" x14ac:dyDescent="0.25">
      <c r="C735" s="53"/>
      <c r="D735" s="53"/>
      <c r="E735" s="53"/>
      <c r="L735" s="53"/>
      <c r="M735" s="53"/>
      <c r="N735" s="53"/>
      <c r="O735" s="53"/>
      <c r="P735" s="53"/>
      <c r="Q735" s="53"/>
    </row>
    <row r="736" spans="3:17" x14ac:dyDescent="0.25">
      <c r="C736" s="53"/>
      <c r="D736" s="53"/>
      <c r="E736" s="53"/>
      <c r="L736" s="53"/>
      <c r="M736" s="53"/>
      <c r="N736" s="53"/>
      <c r="O736" s="53"/>
      <c r="P736" s="53"/>
      <c r="Q736" s="53"/>
    </row>
    <row r="737" spans="3:17" x14ac:dyDescent="0.25">
      <c r="C737" s="53"/>
      <c r="D737" s="53"/>
      <c r="E737" s="53"/>
      <c r="L737" s="53"/>
      <c r="M737" s="53"/>
      <c r="N737" s="53"/>
      <c r="O737" s="53"/>
      <c r="P737" s="53"/>
      <c r="Q737" s="53"/>
    </row>
    <row r="738" spans="3:17" x14ac:dyDescent="0.25">
      <c r="C738" s="53"/>
      <c r="D738" s="53"/>
      <c r="E738" s="53"/>
      <c r="L738" s="53"/>
      <c r="M738" s="53"/>
      <c r="N738" s="53"/>
      <c r="O738" s="53"/>
      <c r="P738" s="53"/>
      <c r="Q738" s="53"/>
    </row>
    <row r="739" spans="3:17" x14ac:dyDescent="0.25">
      <c r="C739" s="53"/>
      <c r="D739" s="53"/>
      <c r="E739" s="53"/>
      <c r="L739" s="53"/>
      <c r="M739" s="53"/>
      <c r="N739" s="53"/>
      <c r="O739" s="53"/>
      <c r="P739" s="53"/>
      <c r="Q739" s="53"/>
    </row>
    <row r="740" spans="3:17" x14ac:dyDescent="0.25">
      <c r="C740" s="53"/>
      <c r="D740" s="53"/>
      <c r="E740" s="53"/>
      <c r="L740" s="53"/>
      <c r="M740" s="53"/>
      <c r="N740" s="53"/>
      <c r="O740" s="53"/>
      <c r="P740" s="53"/>
      <c r="Q740" s="53"/>
    </row>
    <row r="741" spans="3:17" x14ac:dyDescent="0.25">
      <c r="C741" s="53"/>
      <c r="D741" s="53"/>
      <c r="E741" s="53"/>
      <c r="L741" s="53"/>
      <c r="M741" s="53"/>
      <c r="N741" s="53"/>
      <c r="O741" s="53"/>
      <c r="P741" s="53"/>
      <c r="Q741" s="53"/>
    </row>
    <row r="742" spans="3:17" x14ac:dyDescent="0.25">
      <c r="C742" s="53"/>
      <c r="D742" s="53"/>
      <c r="E742" s="53"/>
      <c r="L742" s="53"/>
      <c r="M742" s="53"/>
      <c r="N742" s="53"/>
      <c r="O742" s="53"/>
      <c r="P742" s="53"/>
      <c r="Q742" s="53"/>
    </row>
    <row r="743" spans="3:17" x14ac:dyDescent="0.25">
      <c r="C743" s="53"/>
      <c r="D743" s="53"/>
      <c r="E743" s="53"/>
      <c r="L743" s="53"/>
      <c r="M743" s="53"/>
      <c r="N743" s="53"/>
      <c r="O743" s="53"/>
      <c r="P743" s="53"/>
      <c r="Q743" s="53"/>
    </row>
    <row r="744" spans="3:17" x14ac:dyDescent="0.25">
      <c r="C744" s="53"/>
      <c r="D744" s="53"/>
      <c r="E744" s="53"/>
      <c r="L744" s="53"/>
      <c r="M744" s="53"/>
      <c r="N744" s="53"/>
      <c r="O744" s="53"/>
      <c r="P744" s="53"/>
      <c r="Q744" s="53"/>
    </row>
    <row r="745" spans="3:17" x14ac:dyDescent="0.25">
      <c r="C745" s="53"/>
      <c r="D745" s="53"/>
      <c r="E745" s="53"/>
      <c r="L745" s="53"/>
      <c r="M745" s="53"/>
      <c r="N745" s="53"/>
      <c r="O745" s="53"/>
      <c r="P745" s="53"/>
      <c r="Q745" s="53"/>
    </row>
    <row r="746" spans="3:17" x14ac:dyDescent="0.25">
      <c r="C746" s="53"/>
      <c r="D746" s="53"/>
      <c r="E746" s="53"/>
      <c r="L746" s="53"/>
      <c r="M746" s="53"/>
      <c r="N746" s="53"/>
      <c r="O746" s="53"/>
      <c r="P746" s="53"/>
      <c r="Q746" s="53"/>
    </row>
    <row r="747" spans="3:17" x14ac:dyDescent="0.25">
      <c r="C747" s="53"/>
      <c r="D747" s="53"/>
      <c r="E747" s="53"/>
      <c r="L747" s="53"/>
      <c r="M747" s="53"/>
      <c r="N747" s="53"/>
      <c r="O747" s="53"/>
      <c r="P747" s="53"/>
      <c r="Q747" s="53"/>
    </row>
    <row r="748" spans="3:17" x14ac:dyDescent="0.25">
      <c r="C748" s="53"/>
      <c r="D748" s="53"/>
      <c r="E748" s="53"/>
      <c r="L748" s="53"/>
      <c r="M748" s="53"/>
      <c r="N748" s="53"/>
      <c r="O748" s="53"/>
      <c r="P748" s="53"/>
      <c r="Q748" s="53"/>
    </row>
    <row r="749" spans="3:17" x14ac:dyDescent="0.25">
      <c r="C749" s="53"/>
      <c r="D749" s="53"/>
      <c r="E749" s="53"/>
      <c r="L749" s="53"/>
      <c r="M749" s="53"/>
      <c r="N749" s="53"/>
      <c r="O749" s="53"/>
      <c r="P749" s="53"/>
      <c r="Q749" s="53"/>
    </row>
    <row r="750" spans="3:17" x14ac:dyDescent="0.25">
      <c r="C750" s="53"/>
      <c r="D750" s="53"/>
      <c r="E750" s="53"/>
      <c r="L750" s="53"/>
      <c r="M750" s="53"/>
      <c r="N750" s="53"/>
      <c r="O750" s="53"/>
      <c r="P750" s="53"/>
      <c r="Q750" s="53"/>
    </row>
    <row r="751" spans="3:17" x14ac:dyDescent="0.25">
      <c r="C751" s="53"/>
      <c r="D751" s="53"/>
      <c r="E751" s="53"/>
      <c r="L751" s="53"/>
      <c r="M751" s="53"/>
      <c r="N751" s="53"/>
      <c r="O751" s="53"/>
      <c r="P751" s="53"/>
      <c r="Q751" s="53"/>
    </row>
    <row r="752" spans="3:17" x14ac:dyDescent="0.25">
      <c r="C752" s="53"/>
      <c r="D752" s="53"/>
      <c r="E752" s="53"/>
      <c r="L752" s="53"/>
      <c r="M752" s="53"/>
      <c r="N752" s="53"/>
      <c r="O752" s="53"/>
      <c r="P752" s="53"/>
      <c r="Q752" s="53"/>
    </row>
    <row r="753" spans="3:17" x14ac:dyDescent="0.25">
      <c r="C753" s="53"/>
      <c r="D753" s="53"/>
      <c r="E753" s="53"/>
      <c r="L753" s="53"/>
      <c r="M753" s="53"/>
      <c r="N753" s="53"/>
      <c r="O753" s="53"/>
      <c r="P753" s="53"/>
      <c r="Q753" s="53"/>
    </row>
    <row r="754" spans="3:17" x14ac:dyDescent="0.25">
      <c r="C754" s="53"/>
      <c r="D754" s="53"/>
      <c r="E754" s="53"/>
      <c r="L754" s="53"/>
      <c r="M754" s="53"/>
      <c r="N754" s="53"/>
      <c r="O754" s="53"/>
      <c r="P754" s="53"/>
      <c r="Q754" s="53"/>
    </row>
    <row r="755" spans="3:17" x14ac:dyDescent="0.25">
      <c r="C755" s="53"/>
      <c r="D755" s="53"/>
      <c r="E755" s="53"/>
      <c r="L755" s="53"/>
      <c r="M755" s="53"/>
      <c r="N755" s="53"/>
      <c r="O755" s="53"/>
      <c r="P755" s="53"/>
      <c r="Q755" s="53"/>
    </row>
    <row r="756" spans="3:17" x14ac:dyDescent="0.25">
      <c r="C756" s="53"/>
      <c r="D756" s="53"/>
      <c r="E756" s="53"/>
      <c r="L756" s="53"/>
      <c r="M756" s="53"/>
      <c r="N756" s="53"/>
      <c r="O756" s="53"/>
      <c r="P756" s="53"/>
      <c r="Q756" s="53"/>
    </row>
    <row r="757" spans="3:17" x14ac:dyDescent="0.25">
      <c r="C757" s="53"/>
      <c r="D757" s="53"/>
      <c r="E757" s="53"/>
      <c r="L757" s="53"/>
      <c r="M757" s="53"/>
      <c r="N757" s="53"/>
      <c r="O757" s="53"/>
      <c r="P757" s="53"/>
      <c r="Q757" s="53"/>
    </row>
    <row r="758" spans="3:17" x14ac:dyDescent="0.25">
      <c r="C758" s="53"/>
      <c r="D758" s="53"/>
      <c r="E758" s="53"/>
      <c r="L758" s="53"/>
      <c r="M758" s="53"/>
      <c r="N758" s="53"/>
      <c r="O758" s="53"/>
      <c r="P758" s="53"/>
      <c r="Q758" s="53"/>
    </row>
    <row r="759" spans="3:17" x14ac:dyDescent="0.25">
      <c r="C759" s="53"/>
      <c r="D759" s="53"/>
      <c r="E759" s="53"/>
      <c r="L759" s="53"/>
      <c r="M759" s="53"/>
      <c r="N759" s="53"/>
      <c r="O759" s="53"/>
      <c r="P759" s="53"/>
      <c r="Q759" s="53"/>
    </row>
    <row r="760" spans="3:17" x14ac:dyDescent="0.25">
      <c r="C760" s="53"/>
      <c r="D760" s="53"/>
      <c r="E760" s="53"/>
      <c r="L760" s="53"/>
      <c r="M760" s="53"/>
      <c r="N760" s="53"/>
      <c r="O760" s="53"/>
      <c r="P760" s="53"/>
      <c r="Q760" s="53"/>
    </row>
    <row r="761" spans="3:17" x14ac:dyDescent="0.25">
      <c r="C761" s="53"/>
      <c r="D761" s="53"/>
      <c r="E761" s="53"/>
      <c r="L761" s="53"/>
      <c r="M761" s="53"/>
      <c r="N761" s="53"/>
      <c r="O761" s="53"/>
      <c r="P761" s="53"/>
      <c r="Q761" s="53"/>
    </row>
    <row r="762" spans="3:17" x14ac:dyDescent="0.25">
      <c r="C762" s="53"/>
      <c r="D762" s="53"/>
      <c r="E762" s="53"/>
      <c r="L762" s="53"/>
      <c r="M762" s="53"/>
      <c r="N762" s="53"/>
      <c r="O762" s="53"/>
      <c r="P762" s="53"/>
      <c r="Q762" s="53"/>
    </row>
    <row r="763" spans="3:17" x14ac:dyDescent="0.25">
      <c r="C763" s="53"/>
      <c r="D763" s="53"/>
      <c r="E763" s="53"/>
      <c r="L763" s="53"/>
      <c r="M763" s="53"/>
      <c r="N763" s="53"/>
      <c r="O763" s="53"/>
      <c r="P763" s="53"/>
      <c r="Q763" s="53"/>
    </row>
    <row r="764" spans="3:17" x14ac:dyDescent="0.25">
      <c r="C764" s="53"/>
      <c r="D764" s="53"/>
      <c r="E764" s="53"/>
      <c r="L764" s="53"/>
      <c r="M764" s="53"/>
      <c r="N764" s="53"/>
      <c r="O764" s="53"/>
      <c r="P764" s="53"/>
      <c r="Q764" s="53"/>
    </row>
    <row r="765" spans="3:17" x14ac:dyDescent="0.25">
      <c r="C765" s="53"/>
      <c r="D765" s="53"/>
      <c r="E765" s="53"/>
      <c r="L765" s="53"/>
      <c r="M765" s="53"/>
      <c r="N765" s="53"/>
      <c r="O765" s="53"/>
      <c r="P765" s="53"/>
      <c r="Q765" s="53"/>
    </row>
    <row r="766" spans="3:17" x14ac:dyDescent="0.25">
      <c r="C766" s="53"/>
      <c r="D766" s="53"/>
      <c r="E766" s="53"/>
      <c r="L766" s="53"/>
      <c r="M766" s="53"/>
      <c r="N766" s="53"/>
      <c r="O766" s="53"/>
      <c r="P766" s="53"/>
      <c r="Q766" s="53"/>
    </row>
    <row r="767" spans="3:17" x14ac:dyDescent="0.25">
      <c r="C767" s="53"/>
      <c r="D767" s="53"/>
      <c r="E767" s="53"/>
      <c r="L767" s="53"/>
      <c r="M767" s="53"/>
      <c r="N767" s="53"/>
      <c r="O767" s="53"/>
      <c r="P767" s="53"/>
      <c r="Q767" s="53"/>
    </row>
    <row r="768" spans="3:17" x14ac:dyDescent="0.25">
      <c r="C768" s="53"/>
      <c r="D768" s="53"/>
      <c r="E768" s="53"/>
      <c r="L768" s="53"/>
      <c r="M768" s="53"/>
      <c r="N768" s="53"/>
      <c r="O768" s="53"/>
      <c r="P768" s="53"/>
      <c r="Q768" s="53"/>
    </row>
    <row r="769" spans="3:17" x14ac:dyDescent="0.25">
      <c r="C769" s="53"/>
      <c r="D769" s="53"/>
      <c r="E769" s="53"/>
      <c r="L769" s="53"/>
      <c r="M769" s="53"/>
      <c r="N769" s="53"/>
      <c r="O769" s="53"/>
      <c r="P769" s="53"/>
      <c r="Q769" s="53"/>
    </row>
    <row r="770" spans="3:17" x14ac:dyDescent="0.25">
      <c r="C770" s="53"/>
      <c r="D770" s="53"/>
      <c r="E770" s="53"/>
      <c r="L770" s="53"/>
      <c r="M770" s="53"/>
      <c r="N770" s="53"/>
      <c r="O770" s="53"/>
      <c r="P770" s="53"/>
      <c r="Q770" s="53"/>
    </row>
    <row r="771" spans="3:17" x14ac:dyDescent="0.25">
      <c r="C771" s="53"/>
      <c r="D771" s="53"/>
      <c r="E771" s="53"/>
      <c r="L771" s="53"/>
      <c r="M771" s="53"/>
      <c r="N771" s="53"/>
      <c r="O771" s="53"/>
      <c r="P771" s="53"/>
      <c r="Q771" s="53"/>
    </row>
    <row r="772" spans="3:17" x14ac:dyDescent="0.25">
      <c r="C772" s="53"/>
      <c r="D772" s="53"/>
      <c r="E772" s="53"/>
      <c r="L772" s="53"/>
      <c r="M772" s="53"/>
      <c r="N772" s="53"/>
      <c r="O772" s="53"/>
      <c r="P772" s="53"/>
      <c r="Q772" s="53"/>
    </row>
    <row r="773" spans="3:17" x14ac:dyDescent="0.25">
      <c r="C773" s="53"/>
      <c r="D773" s="53"/>
      <c r="E773" s="53"/>
      <c r="L773" s="53"/>
      <c r="M773" s="53"/>
      <c r="N773" s="53"/>
      <c r="O773" s="53"/>
      <c r="P773" s="53"/>
      <c r="Q773" s="53"/>
    </row>
    <row r="774" spans="3:17" x14ac:dyDescent="0.25">
      <c r="C774" s="53"/>
      <c r="D774" s="53"/>
      <c r="E774" s="53"/>
      <c r="L774" s="53"/>
      <c r="M774" s="53"/>
      <c r="N774" s="53"/>
      <c r="O774" s="53"/>
      <c r="P774" s="53"/>
      <c r="Q774" s="53"/>
    </row>
    <row r="775" spans="3:17" x14ac:dyDescent="0.25">
      <c r="C775" s="53"/>
      <c r="D775" s="53"/>
      <c r="E775" s="53"/>
      <c r="L775" s="53"/>
      <c r="M775" s="53"/>
      <c r="N775" s="53"/>
      <c r="O775" s="53"/>
      <c r="P775" s="53"/>
      <c r="Q775" s="53"/>
    </row>
    <row r="776" spans="3:17" x14ac:dyDescent="0.25">
      <c r="C776" s="53"/>
      <c r="D776" s="53"/>
      <c r="E776" s="53"/>
      <c r="L776" s="53"/>
      <c r="M776" s="53"/>
      <c r="N776" s="53"/>
      <c r="O776" s="53"/>
      <c r="P776" s="53"/>
      <c r="Q776" s="53"/>
    </row>
    <row r="777" spans="3:17" x14ac:dyDescent="0.25">
      <c r="C777" s="53"/>
      <c r="D777" s="53"/>
      <c r="E777" s="53"/>
      <c r="L777" s="53"/>
      <c r="M777" s="53"/>
      <c r="N777" s="53"/>
      <c r="O777" s="53"/>
      <c r="P777" s="53"/>
      <c r="Q777" s="53"/>
    </row>
    <row r="778" spans="3:17" x14ac:dyDescent="0.25">
      <c r="C778" s="53"/>
      <c r="D778" s="53"/>
      <c r="E778" s="53"/>
      <c r="L778" s="53"/>
      <c r="M778" s="53"/>
      <c r="N778" s="53"/>
      <c r="O778" s="53"/>
      <c r="P778" s="53"/>
      <c r="Q778" s="53"/>
    </row>
    <row r="779" spans="3:17" x14ac:dyDescent="0.25">
      <c r="C779" s="53"/>
      <c r="D779" s="53"/>
      <c r="E779" s="53"/>
      <c r="L779" s="53"/>
      <c r="M779" s="53"/>
      <c r="N779" s="53"/>
      <c r="O779" s="53"/>
      <c r="P779" s="53"/>
      <c r="Q779" s="53"/>
    </row>
    <row r="780" spans="3:17" x14ac:dyDescent="0.25">
      <c r="C780" s="53"/>
      <c r="D780" s="53"/>
      <c r="E780" s="53"/>
      <c r="L780" s="53"/>
      <c r="M780" s="53"/>
      <c r="N780" s="53"/>
      <c r="O780" s="53"/>
      <c r="P780" s="53"/>
      <c r="Q780" s="53"/>
    </row>
    <row r="781" spans="3:17" x14ac:dyDescent="0.25">
      <c r="C781" s="53"/>
      <c r="D781" s="53"/>
      <c r="E781" s="53"/>
      <c r="L781" s="53"/>
      <c r="M781" s="53"/>
      <c r="N781" s="53"/>
      <c r="O781" s="53"/>
      <c r="P781" s="53"/>
      <c r="Q781" s="53"/>
    </row>
    <row r="782" spans="3:17" x14ac:dyDescent="0.25">
      <c r="C782" s="53"/>
      <c r="D782" s="53"/>
      <c r="E782" s="53"/>
      <c r="L782" s="53"/>
      <c r="M782" s="53"/>
      <c r="N782" s="53"/>
      <c r="O782" s="53"/>
      <c r="P782" s="53"/>
      <c r="Q782" s="53"/>
    </row>
    <row r="783" spans="3:17" x14ac:dyDescent="0.25">
      <c r="C783" s="53"/>
      <c r="D783" s="53"/>
      <c r="E783" s="53"/>
      <c r="L783" s="53"/>
      <c r="M783" s="53"/>
      <c r="N783" s="53"/>
      <c r="O783" s="53"/>
      <c r="P783" s="53"/>
      <c r="Q783" s="53"/>
    </row>
    <row r="784" spans="3:17" x14ac:dyDescent="0.25">
      <c r="C784" s="53"/>
      <c r="D784" s="53"/>
      <c r="E784" s="53"/>
      <c r="L784" s="53"/>
      <c r="M784" s="53"/>
      <c r="N784" s="53"/>
      <c r="O784" s="53"/>
      <c r="P784" s="53"/>
      <c r="Q784" s="53"/>
    </row>
    <row r="785" spans="3:17" x14ac:dyDescent="0.25">
      <c r="C785" s="53"/>
      <c r="D785" s="53"/>
      <c r="E785" s="53"/>
      <c r="L785" s="53"/>
      <c r="M785" s="53"/>
      <c r="N785" s="53"/>
      <c r="O785" s="53"/>
      <c r="P785" s="53"/>
      <c r="Q785" s="53"/>
    </row>
    <row r="786" spans="3:17" x14ac:dyDescent="0.25">
      <c r="C786" s="53"/>
      <c r="D786" s="53"/>
      <c r="E786" s="53"/>
      <c r="L786" s="53"/>
      <c r="M786" s="53"/>
      <c r="N786" s="53"/>
      <c r="O786" s="53"/>
      <c r="P786" s="53"/>
      <c r="Q786" s="53"/>
    </row>
    <row r="787" spans="3:17" x14ac:dyDescent="0.25">
      <c r="C787" s="53"/>
      <c r="D787" s="53"/>
      <c r="E787" s="53"/>
      <c r="L787" s="53"/>
      <c r="M787" s="53"/>
      <c r="N787" s="53"/>
      <c r="O787" s="53"/>
      <c r="P787" s="53"/>
      <c r="Q787" s="53"/>
    </row>
    <row r="788" spans="3:17" x14ac:dyDescent="0.25">
      <c r="C788" s="53"/>
      <c r="D788" s="53"/>
      <c r="E788" s="53"/>
      <c r="L788" s="53"/>
      <c r="M788" s="53"/>
      <c r="N788" s="53"/>
      <c r="O788" s="53"/>
      <c r="P788" s="53"/>
      <c r="Q788" s="53"/>
    </row>
    <row r="789" spans="3:17" x14ac:dyDescent="0.25">
      <c r="C789" s="53"/>
      <c r="D789" s="53"/>
      <c r="E789" s="53"/>
      <c r="L789" s="53"/>
      <c r="M789" s="53"/>
      <c r="N789" s="53"/>
      <c r="O789" s="53"/>
      <c r="P789" s="53"/>
      <c r="Q789" s="53"/>
    </row>
    <row r="790" spans="3:17" x14ac:dyDescent="0.25">
      <c r="C790" s="53"/>
      <c r="D790" s="53"/>
      <c r="E790" s="53"/>
      <c r="L790" s="53"/>
      <c r="M790" s="53"/>
      <c r="N790" s="53"/>
      <c r="O790" s="53"/>
      <c r="P790" s="53"/>
      <c r="Q790" s="53"/>
    </row>
    <row r="791" spans="3:17" x14ac:dyDescent="0.25">
      <c r="C791" s="53"/>
      <c r="D791" s="53"/>
      <c r="E791" s="53"/>
      <c r="L791" s="53"/>
      <c r="M791" s="53"/>
      <c r="N791" s="53"/>
      <c r="O791" s="53"/>
      <c r="P791" s="53"/>
      <c r="Q791" s="53"/>
    </row>
    <row r="792" spans="3:17" x14ac:dyDescent="0.25">
      <c r="C792" s="53"/>
      <c r="D792" s="53"/>
      <c r="E792" s="53"/>
      <c r="L792" s="53"/>
      <c r="M792" s="53"/>
      <c r="N792" s="53"/>
      <c r="O792" s="53"/>
      <c r="P792" s="53"/>
      <c r="Q792" s="53"/>
    </row>
    <row r="793" spans="3:17" x14ac:dyDescent="0.25">
      <c r="C793" s="53"/>
      <c r="D793" s="53"/>
      <c r="E793" s="53"/>
      <c r="L793" s="53"/>
      <c r="M793" s="53"/>
      <c r="N793" s="53"/>
      <c r="O793" s="53"/>
      <c r="P793" s="53"/>
      <c r="Q793" s="53"/>
    </row>
    <row r="794" spans="3:17" x14ac:dyDescent="0.25">
      <c r="C794" s="53"/>
      <c r="D794" s="53"/>
      <c r="E794" s="53"/>
      <c r="L794" s="53"/>
      <c r="M794" s="53"/>
      <c r="N794" s="53"/>
      <c r="O794" s="53"/>
      <c r="P794" s="53"/>
      <c r="Q794" s="53"/>
    </row>
    <row r="795" spans="3:17" x14ac:dyDescent="0.25">
      <c r="C795" s="53"/>
      <c r="D795" s="53"/>
      <c r="E795" s="53"/>
      <c r="L795" s="53"/>
      <c r="M795" s="53"/>
      <c r="N795" s="53"/>
      <c r="O795" s="53"/>
      <c r="P795" s="53"/>
      <c r="Q795" s="53"/>
    </row>
    <row r="796" spans="3:17" x14ac:dyDescent="0.25">
      <c r="C796" s="53"/>
      <c r="D796" s="53"/>
      <c r="E796" s="53"/>
      <c r="L796" s="53"/>
      <c r="M796" s="53"/>
      <c r="N796" s="53"/>
      <c r="O796" s="53"/>
      <c r="P796" s="53"/>
      <c r="Q796" s="53"/>
    </row>
    <row r="797" spans="3:17" x14ac:dyDescent="0.25">
      <c r="C797" s="53"/>
      <c r="D797" s="53"/>
      <c r="E797" s="53"/>
      <c r="L797" s="53"/>
      <c r="M797" s="53"/>
      <c r="N797" s="53"/>
      <c r="O797" s="53"/>
      <c r="P797" s="53"/>
      <c r="Q797" s="53"/>
    </row>
    <row r="798" spans="3:17" x14ac:dyDescent="0.25">
      <c r="C798" s="53"/>
      <c r="D798" s="53"/>
      <c r="E798" s="53"/>
      <c r="L798" s="53"/>
      <c r="M798" s="53"/>
      <c r="N798" s="53"/>
      <c r="O798" s="53"/>
      <c r="P798" s="53"/>
      <c r="Q798" s="53"/>
    </row>
    <row r="799" spans="3:17" x14ac:dyDescent="0.25">
      <c r="C799" s="53"/>
      <c r="D799" s="53"/>
      <c r="E799" s="53"/>
      <c r="L799" s="53"/>
      <c r="M799" s="53"/>
      <c r="N799" s="53"/>
      <c r="O799" s="53"/>
      <c r="P799" s="53"/>
      <c r="Q799" s="53"/>
    </row>
    <row r="800" spans="3:17" x14ac:dyDescent="0.25">
      <c r="C800" s="53"/>
      <c r="D800" s="53"/>
      <c r="E800" s="53"/>
      <c r="L800" s="53"/>
      <c r="M800" s="53"/>
      <c r="N800" s="53"/>
      <c r="O800" s="53"/>
      <c r="P800" s="53"/>
      <c r="Q800" s="53"/>
    </row>
    <row r="801" spans="3:17" x14ac:dyDescent="0.25">
      <c r="C801" s="53"/>
      <c r="D801" s="53"/>
      <c r="E801" s="53"/>
      <c r="L801" s="53"/>
      <c r="M801" s="53"/>
      <c r="N801" s="53"/>
      <c r="O801" s="53"/>
      <c r="P801" s="53"/>
      <c r="Q801" s="53"/>
    </row>
    <row r="802" spans="3:17" x14ac:dyDescent="0.25">
      <c r="C802" s="53"/>
      <c r="D802" s="53"/>
      <c r="E802" s="53"/>
      <c r="L802" s="53"/>
      <c r="M802" s="53"/>
      <c r="N802" s="53"/>
      <c r="O802" s="53"/>
      <c r="P802" s="53"/>
      <c r="Q802" s="53"/>
    </row>
    <row r="803" spans="3:17" x14ac:dyDescent="0.25">
      <c r="C803" s="53"/>
      <c r="D803" s="53"/>
      <c r="E803" s="53"/>
      <c r="L803" s="53"/>
      <c r="M803" s="53"/>
      <c r="N803" s="53"/>
      <c r="O803" s="53"/>
      <c r="P803" s="53"/>
      <c r="Q803" s="53"/>
    </row>
    <row r="804" spans="3:17" x14ac:dyDescent="0.25">
      <c r="C804" s="53"/>
      <c r="D804" s="53"/>
      <c r="E804" s="53"/>
      <c r="L804" s="53"/>
      <c r="M804" s="53"/>
      <c r="N804" s="53"/>
      <c r="O804" s="53"/>
      <c r="P804" s="53"/>
      <c r="Q804" s="53"/>
    </row>
    <row r="805" spans="3:17" x14ac:dyDescent="0.25">
      <c r="C805" s="53"/>
      <c r="D805" s="53"/>
      <c r="E805" s="53"/>
      <c r="L805" s="53"/>
      <c r="M805" s="53"/>
      <c r="N805" s="53"/>
      <c r="O805" s="53"/>
      <c r="P805" s="53"/>
      <c r="Q805" s="53"/>
    </row>
    <row r="806" spans="3:17" x14ac:dyDescent="0.25">
      <c r="C806" s="53"/>
      <c r="D806" s="53"/>
      <c r="E806" s="53"/>
      <c r="L806" s="53"/>
      <c r="M806" s="53"/>
      <c r="N806" s="53"/>
      <c r="O806" s="53"/>
      <c r="P806" s="53"/>
      <c r="Q806" s="53"/>
    </row>
    <row r="807" spans="3:17" x14ac:dyDescent="0.25">
      <c r="C807" s="53"/>
      <c r="D807" s="53"/>
      <c r="E807" s="53"/>
      <c r="L807" s="53"/>
      <c r="M807" s="53"/>
      <c r="N807" s="53"/>
      <c r="O807" s="53"/>
      <c r="P807" s="53"/>
      <c r="Q807" s="53"/>
    </row>
    <row r="808" spans="3:17" x14ac:dyDescent="0.25">
      <c r="C808" s="53"/>
      <c r="D808" s="53"/>
      <c r="E808" s="53"/>
      <c r="L808" s="53"/>
      <c r="M808" s="53"/>
      <c r="N808" s="53"/>
      <c r="O808" s="53"/>
      <c r="P808" s="53"/>
      <c r="Q808" s="53"/>
    </row>
    <row r="809" spans="3:17" x14ac:dyDescent="0.25">
      <c r="C809" s="53"/>
      <c r="D809" s="53"/>
      <c r="E809" s="53"/>
      <c r="L809" s="53"/>
      <c r="M809" s="53"/>
      <c r="N809" s="53"/>
      <c r="O809" s="53"/>
      <c r="P809" s="53"/>
      <c r="Q809" s="53"/>
    </row>
    <row r="810" spans="3:17" x14ac:dyDescent="0.25">
      <c r="C810" s="53"/>
      <c r="D810" s="53"/>
      <c r="E810" s="53"/>
      <c r="L810" s="53"/>
      <c r="M810" s="53"/>
      <c r="N810" s="53"/>
      <c r="O810" s="53"/>
      <c r="P810" s="53"/>
      <c r="Q810" s="53"/>
    </row>
    <row r="811" spans="3:17" x14ac:dyDescent="0.25">
      <c r="C811" s="53"/>
      <c r="D811" s="53"/>
      <c r="E811" s="53"/>
      <c r="L811" s="53"/>
      <c r="M811" s="53"/>
      <c r="N811" s="53"/>
      <c r="O811" s="53"/>
      <c r="P811" s="53"/>
      <c r="Q811" s="53"/>
    </row>
    <row r="812" spans="3:17" x14ac:dyDescent="0.25">
      <c r="C812" s="53"/>
      <c r="D812" s="53"/>
      <c r="E812" s="53"/>
      <c r="L812" s="53"/>
      <c r="M812" s="53"/>
      <c r="N812" s="53"/>
    </row>
    <row r="813" spans="3:17" x14ac:dyDescent="0.25">
      <c r="C813" s="53"/>
      <c r="D813" s="53"/>
      <c r="E813" s="53"/>
      <c r="L813" s="53"/>
      <c r="M813" s="53"/>
      <c r="N813" s="53"/>
    </row>
    <row r="814" spans="3:17" x14ac:dyDescent="0.25">
      <c r="C814" s="53"/>
      <c r="D814" s="53"/>
      <c r="E814" s="53"/>
      <c r="L814" s="53"/>
      <c r="M814" s="53"/>
      <c r="N814" s="53"/>
    </row>
    <row r="815" spans="3:17" x14ac:dyDescent="0.25">
      <c r="C815" s="53"/>
      <c r="D815" s="53"/>
      <c r="E815" s="53"/>
      <c r="L815" s="53"/>
      <c r="M815" s="53"/>
      <c r="N815" s="53"/>
    </row>
    <row r="816" spans="3:17" x14ac:dyDescent="0.25">
      <c r="C816" s="53"/>
      <c r="D816" s="53"/>
      <c r="E816" s="53"/>
      <c r="L816" s="53"/>
      <c r="M816" s="53"/>
      <c r="N816" s="53"/>
    </row>
    <row r="817" spans="3:14" x14ac:dyDescent="0.25">
      <c r="C817" s="53"/>
      <c r="D817" s="53"/>
      <c r="E817" s="53"/>
      <c r="L817" s="53"/>
      <c r="M817" s="53"/>
      <c r="N817" s="53"/>
    </row>
    <row r="818" spans="3:14" x14ac:dyDescent="0.25">
      <c r="C818" s="53"/>
      <c r="D818" s="53"/>
      <c r="E818" s="53"/>
      <c r="L818" s="53"/>
      <c r="M818" s="53"/>
      <c r="N818" s="53"/>
    </row>
    <row r="819" spans="3:14" x14ac:dyDescent="0.25">
      <c r="C819" s="53"/>
      <c r="D819" s="53"/>
      <c r="E819" s="53"/>
      <c r="L819" s="53"/>
      <c r="M819" s="53"/>
      <c r="N819" s="53"/>
    </row>
    <row r="820" spans="3:14" x14ac:dyDescent="0.25">
      <c r="C820" s="53"/>
      <c r="D820" s="53"/>
      <c r="E820" s="53"/>
      <c r="L820" s="53"/>
      <c r="M820" s="53"/>
      <c r="N820" s="53"/>
    </row>
    <row r="821" spans="3:14" x14ac:dyDescent="0.25">
      <c r="C821" s="53"/>
      <c r="D821" s="53"/>
      <c r="E821" s="53"/>
      <c r="L821" s="53"/>
      <c r="M821" s="53"/>
      <c r="N821" s="53"/>
    </row>
    <row r="822" spans="3:14" x14ac:dyDescent="0.25">
      <c r="C822" s="53"/>
      <c r="D822" s="53"/>
      <c r="E822" s="53"/>
      <c r="L822" s="53"/>
      <c r="M822" s="53"/>
      <c r="N822" s="53"/>
    </row>
    <row r="823" spans="3:14" x14ac:dyDescent="0.25">
      <c r="C823" s="53"/>
      <c r="D823" s="53"/>
      <c r="E823" s="53"/>
      <c r="L823" s="53"/>
      <c r="M823" s="53"/>
      <c r="N823" s="53"/>
    </row>
    <row r="824" spans="3:14" x14ac:dyDescent="0.25">
      <c r="C824" s="53"/>
      <c r="D824" s="53"/>
      <c r="E824" s="53"/>
      <c r="L824" s="53"/>
      <c r="M824" s="53"/>
      <c r="N824" s="53"/>
    </row>
    <row r="825" spans="3:14" x14ac:dyDescent="0.25">
      <c r="C825" s="53"/>
      <c r="D825" s="53"/>
      <c r="E825" s="53"/>
      <c r="L825" s="53"/>
      <c r="M825" s="53"/>
      <c r="N825" s="53"/>
    </row>
    <row r="826" spans="3:14" x14ac:dyDescent="0.25">
      <c r="C826" s="53"/>
      <c r="D826" s="53"/>
      <c r="E826" s="53"/>
      <c r="L826" s="53"/>
      <c r="M826" s="53"/>
      <c r="N826" s="53"/>
    </row>
    <row r="827" spans="3:14" x14ac:dyDescent="0.25">
      <c r="C827" s="53"/>
      <c r="D827" s="53"/>
      <c r="E827" s="53"/>
      <c r="L827" s="53"/>
      <c r="M827" s="53"/>
      <c r="N827" s="53"/>
    </row>
    <row r="828" spans="3:14" x14ac:dyDescent="0.25">
      <c r="C828" s="53"/>
      <c r="D828" s="53"/>
      <c r="E828" s="53"/>
      <c r="L828" s="53"/>
      <c r="M828" s="53"/>
      <c r="N828" s="53"/>
    </row>
    <row r="829" spans="3:14" x14ac:dyDescent="0.25">
      <c r="C829" s="53"/>
      <c r="D829" s="53"/>
      <c r="E829" s="53"/>
      <c r="L829" s="53"/>
      <c r="M829" s="53"/>
      <c r="N829" s="53"/>
    </row>
    <row r="830" spans="3:14" x14ac:dyDescent="0.25">
      <c r="C830" s="53"/>
      <c r="D830" s="53"/>
      <c r="E830" s="53"/>
      <c r="L830" s="53"/>
      <c r="M830" s="53"/>
      <c r="N830" s="53"/>
    </row>
    <row r="831" spans="3:14" x14ac:dyDescent="0.25">
      <c r="C831" s="53"/>
      <c r="D831" s="53"/>
      <c r="E831" s="53"/>
      <c r="L831" s="53"/>
      <c r="M831" s="53"/>
      <c r="N831" s="53"/>
    </row>
    <row r="832" spans="3:14" x14ac:dyDescent="0.25">
      <c r="C832" s="53"/>
      <c r="D832" s="53"/>
      <c r="E832" s="53"/>
      <c r="L832" s="53"/>
      <c r="M832" s="53"/>
      <c r="N832" s="53"/>
    </row>
    <row r="833" spans="3:14" x14ac:dyDescent="0.25">
      <c r="C833" s="53"/>
      <c r="D833" s="53"/>
      <c r="E833" s="53"/>
      <c r="L833" s="53"/>
      <c r="M833" s="53"/>
      <c r="N833" s="53"/>
    </row>
    <row r="834" spans="3:14" x14ac:dyDescent="0.25">
      <c r="C834" s="53"/>
      <c r="D834" s="53"/>
      <c r="E834" s="53"/>
      <c r="L834" s="53"/>
      <c r="M834" s="53"/>
      <c r="N834" s="53"/>
    </row>
    <row r="835" spans="3:14" x14ac:dyDescent="0.25">
      <c r="C835" s="53"/>
      <c r="D835" s="53"/>
      <c r="E835" s="53"/>
      <c r="L835" s="53"/>
      <c r="M835" s="53"/>
      <c r="N835" s="53"/>
    </row>
    <row r="836" spans="3:14" x14ac:dyDescent="0.25">
      <c r="C836" s="53"/>
      <c r="D836" s="53"/>
      <c r="E836" s="53"/>
      <c r="L836" s="53"/>
      <c r="M836" s="53"/>
      <c r="N836" s="53"/>
    </row>
    <row r="837" spans="3:14" x14ac:dyDescent="0.25">
      <c r="C837" s="53"/>
      <c r="D837" s="53"/>
      <c r="E837" s="53"/>
      <c r="L837" s="53"/>
      <c r="M837" s="53"/>
      <c r="N837" s="53"/>
    </row>
    <row r="838" spans="3:14" x14ac:dyDescent="0.25">
      <c r="C838" s="53"/>
      <c r="D838" s="53"/>
      <c r="E838" s="53"/>
      <c r="L838" s="53"/>
      <c r="M838" s="53"/>
      <c r="N838" s="53"/>
    </row>
    <row r="839" spans="3:14" x14ac:dyDescent="0.25">
      <c r="C839" s="53"/>
      <c r="D839" s="53"/>
      <c r="E839" s="53"/>
      <c r="L839" s="53"/>
      <c r="M839" s="53"/>
      <c r="N839" s="53"/>
    </row>
    <row r="840" spans="3:14" x14ac:dyDescent="0.25">
      <c r="C840" s="53"/>
      <c r="D840" s="53"/>
      <c r="E840" s="53"/>
      <c r="L840" s="53"/>
      <c r="M840" s="53"/>
      <c r="N840" s="53"/>
    </row>
    <row r="841" spans="3:14" x14ac:dyDescent="0.25">
      <c r="C841" s="53"/>
      <c r="D841" s="53"/>
      <c r="E841" s="53"/>
      <c r="L841" s="53"/>
      <c r="M841" s="53"/>
      <c r="N841" s="53"/>
    </row>
    <row r="842" spans="3:14" x14ac:dyDescent="0.25">
      <c r="C842" s="53"/>
      <c r="D842" s="53"/>
      <c r="E842" s="53"/>
      <c r="L842" s="53"/>
      <c r="M842" s="53"/>
      <c r="N842" s="53"/>
    </row>
    <row r="843" spans="3:14" x14ac:dyDescent="0.25">
      <c r="C843" s="53"/>
      <c r="D843" s="53"/>
      <c r="E843" s="53"/>
      <c r="L843" s="53"/>
      <c r="M843" s="53"/>
      <c r="N843" s="53"/>
    </row>
    <row r="844" spans="3:14" x14ac:dyDescent="0.25">
      <c r="C844" s="53"/>
      <c r="D844" s="53"/>
      <c r="E844" s="53"/>
      <c r="L844" s="53"/>
      <c r="M844" s="53"/>
      <c r="N844" s="53"/>
    </row>
    <row r="845" spans="3:14" x14ac:dyDescent="0.25">
      <c r="C845" s="53"/>
      <c r="D845" s="53"/>
      <c r="E845" s="53"/>
      <c r="L845" s="53"/>
      <c r="M845" s="53"/>
      <c r="N845" s="53"/>
    </row>
    <row r="846" spans="3:14" x14ac:dyDescent="0.25">
      <c r="C846" s="53"/>
      <c r="D846" s="53"/>
      <c r="E846" s="53"/>
      <c r="L846" s="53"/>
      <c r="M846" s="53"/>
      <c r="N846" s="53"/>
    </row>
    <row r="847" spans="3:14" x14ac:dyDescent="0.25">
      <c r="C847" s="53"/>
      <c r="D847" s="53"/>
      <c r="E847" s="53"/>
      <c r="L847" s="53"/>
      <c r="M847" s="53"/>
      <c r="N847" s="53"/>
    </row>
    <row r="848" spans="3:14" x14ac:dyDescent="0.25">
      <c r="C848" s="53"/>
      <c r="D848" s="53"/>
      <c r="E848" s="53"/>
      <c r="L848" s="53"/>
      <c r="M848" s="53"/>
      <c r="N848" s="53"/>
    </row>
    <row r="849" spans="3:14" x14ac:dyDescent="0.25">
      <c r="C849" s="53"/>
      <c r="D849" s="53"/>
      <c r="E849" s="53"/>
      <c r="L849" s="53"/>
      <c r="M849" s="53"/>
      <c r="N849" s="53"/>
    </row>
    <row r="850" spans="3:14" x14ac:dyDescent="0.25">
      <c r="C850" s="53"/>
      <c r="D850" s="53"/>
      <c r="E850" s="53"/>
      <c r="L850" s="53"/>
      <c r="M850" s="53"/>
      <c r="N850" s="53"/>
    </row>
    <row r="851" spans="3:14" x14ac:dyDescent="0.25">
      <c r="C851" s="53"/>
      <c r="D851" s="53"/>
      <c r="E851" s="53"/>
      <c r="L851" s="53"/>
      <c r="M851" s="53"/>
      <c r="N851" s="53"/>
    </row>
    <row r="852" spans="3:14" x14ac:dyDescent="0.25">
      <c r="C852" s="53"/>
      <c r="D852" s="53"/>
      <c r="E852" s="53"/>
      <c r="L852" s="53"/>
      <c r="M852" s="53"/>
      <c r="N852" s="53"/>
    </row>
    <row r="853" spans="3:14" x14ac:dyDescent="0.25">
      <c r="C853" s="53"/>
      <c r="D853" s="53"/>
      <c r="E853" s="53"/>
      <c r="L853" s="53"/>
      <c r="M853" s="53"/>
      <c r="N853" s="53"/>
    </row>
    <row r="854" spans="3:14" x14ac:dyDescent="0.25">
      <c r="C854" s="53"/>
      <c r="D854" s="53"/>
      <c r="E854" s="53"/>
      <c r="L854" s="53"/>
      <c r="M854" s="53"/>
      <c r="N854" s="53"/>
    </row>
    <row r="855" spans="3:14" x14ac:dyDescent="0.25">
      <c r="C855" s="53"/>
      <c r="D855" s="53"/>
      <c r="E855" s="53"/>
      <c r="L855" s="53"/>
      <c r="M855" s="53"/>
      <c r="N855" s="53"/>
    </row>
    <row r="856" spans="3:14" x14ac:dyDescent="0.25">
      <c r="C856" s="53"/>
      <c r="D856" s="53"/>
      <c r="E856" s="53"/>
      <c r="L856" s="53"/>
      <c r="M856" s="53"/>
      <c r="N856" s="53"/>
    </row>
    <row r="857" spans="3:14" x14ac:dyDescent="0.25">
      <c r="C857" s="53"/>
      <c r="D857" s="53"/>
      <c r="E857" s="53"/>
      <c r="L857" s="53"/>
      <c r="M857" s="53"/>
      <c r="N857" s="53"/>
    </row>
    <row r="858" spans="3:14" x14ac:dyDescent="0.25">
      <c r="C858" s="53"/>
      <c r="D858" s="53"/>
      <c r="E858" s="53"/>
      <c r="L858" s="53"/>
      <c r="M858" s="53"/>
      <c r="N858" s="53"/>
    </row>
    <row r="859" spans="3:14" x14ac:dyDescent="0.25">
      <c r="C859" s="53"/>
      <c r="D859" s="53"/>
      <c r="E859" s="53"/>
      <c r="L859" s="53"/>
      <c r="M859" s="53"/>
      <c r="N859" s="53"/>
    </row>
    <row r="860" spans="3:14" x14ac:dyDescent="0.25">
      <c r="C860" s="53"/>
      <c r="D860" s="53"/>
      <c r="E860" s="53"/>
      <c r="L860" s="53"/>
      <c r="M860" s="53"/>
      <c r="N860" s="53"/>
    </row>
    <row r="861" spans="3:14" x14ac:dyDescent="0.25">
      <c r="C861" s="53"/>
      <c r="D861" s="53"/>
      <c r="E861" s="53"/>
      <c r="L861" s="53"/>
      <c r="M861" s="53"/>
      <c r="N861" s="53"/>
    </row>
    <row r="862" spans="3:14" x14ac:dyDescent="0.25">
      <c r="C862" s="53"/>
      <c r="D862" s="53"/>
      <c r="E862" s="53"/>
      <c r="L862" s="53"/>
      <c r="M862" s="53"/>
      <c r="N862" s="53"/>
    </row>
    <row r="863" spans="3:14" x14ac:dyDescent="0.25">
      <c r="C863" s="53"/>
      <c r="D863" s="53"/>
      <c r="E863" s="53"/>
      <c r="L863" s="53"/>
      <c r="M863" s="53"/>
      <c r="N863" s="53"/>
    </row>
    <row r="864" spans="3:14" x14ac:dyDescent="0.25">
      <c r="C864" s="53"/>
      <c r="D864" s="53"/>
      <c r="E864" s="53"/>
      <c r="L864" s="53"/>
      <c r="M864" s="53"/>
      <c r="N864" s="53"/>
    </row>
    <row r="865" spans="3:14" x14ac:dyDescent="0.25">
      <c r="C865" s="53"/>
      <c r="D865" s="53"/>
      <c r="E865" s="53"/>
      <c r="L865" s="53"/>
      <c r="M865" s="53"/>
      <c r="N865" s="53"/>
    </row>
    <row r="866" spans="3:14" x14ac:dyDescent="0.25">
      <c r="C866" s="53"/>
      <c r="D866" s="53"/>
      <c r="E866" s="53"/>
      <c r="L866" s="53"/>
      <c r="M866" s="53"/>
      <c r="N866" s="53"/>
    </row>
    <row r="867" spans="3:14" x14ac:dyDescent="0.25">
      <c r="C867" s="53"/>
      <c r="D867" s="53"/>
      <c r="E867" s="53"/>
      <c r="L867" s="53"/>
      <c r="M867" s="53"/>
      <c r="N867" s="53"/>
    </row>
    <row r="868" spans="3:14" x14ac:dyDescent="0.25">
      <c r="C868" s="53"/>
      <c r="D868" s="53"/>
      <c r="E868" s="53"/>
      <c r="L868" s="53"/>
      <c r="M868" s="53"/>
      <c r="N868" s="53"/>
    </row>
    <row r="869" spans="3:14" x14ac:dyDescent="0.25">
      <c r="C869" s="53"/>
      <c r="D869" s="53"/>
      <c r="E869" s="53"/>
      <c r="L869" s="53"/>
      <c r="M869" s="53"/>
      <c r="N869" s="53"/>
    </row>
    <row r="870" spans="3:14" x14ac:dyDescent="0.25">
      <c r="C870" s="53"/>
      <c r="D870" s="53"/>
      <c r="E870" s="53"/>
      <c r="L870" s="53"/>
      <c r="M870" s="53"/>
      <c r="N870" s="53"/>
    </row>
    <row r="871" spans="3:14" x14ac:dyDescent="0.25">
      <c r="C871" s="53"/>
      <c r="D871" s="53"/>
      <c r="E871" s="53"/>
      <c r="L871" s="53"/>
      <c r="M871" s="53"/>
      <c r="N871" s="53"/>
    </row>
    <row r="872" spans="3:14" x14ac:dyDescent="0.25">
      <c r="C872" s="53"/>
      <c r="D872" s="53"/>
      <c r="E872" s="53"/>
      <c r="L872" s="53"/>
      <c r="M872" s="53"/>
      <c r="N872" s="53"/>
    </row>
    <row r="873" spans="3:14" x14ac:dyDescent="0.25">
      <c r="C873" s="53"/>
      <c r="D873" s="53"/>
      <c r="E873" s="53"/>
      <c r="L873" s="53"/>
      <c r="M873" s="53"/>
      <c r="N873" s="53"/>
    </row>
    <row r="874" spans="3:14" x14ac:dyDescent="0.25">
      <c r="C874" s="53"/>
      <c r="D874" s="53"/>
      <c r="E874" s="53"/>
      <c r="L874" s="53"/>
      <c r="M874" s="53"/>
      <c r="N874" s="53"/>
    </row>
    <row r="875" spans="3:14" x14ac:dyDescent="0.25">
      <c r="C875" s="53"/>
      <c r="D875" s="53"/>
      <c r="E875" s="53"/>
      <c r="L875" s="53"/>
      <c r="M875" s="53"/>
      <c r="N875" s="53"/>
    </row>
    <row r="876" spans="3:14" x14ac:dyDescent="0.25">
      <c r="C876" s="53"/>
      <c r="D876" s="53"/>
      <c r="E876" s="53"/>
      <c r="L876" s="53"/>
      <c r="M876" s="53"/>
      <c r="N876" s="53"/>
    </row>
    <row r="877" spans="3:14" x14ac:dyDescent="0.25">
      <c r="C877" s="53"/>
      <c r="D877" s="53"/>
      <c r="E877" s="53"/>
      <c r="L877" s="53"/>
      <c r="M877" s="53"/>
      <c r="N877" s="53"/>
    </row>
    <row r="878" spans="3:14" x14ac:dyDescent="0.25">
      <c r="C878" s="53"/>
      <c r="D878" s="53"/>
      <c r="E878" s="53"/>
      <c r="L878" s="53"/>
      <c r="M878" s="53"/>
      <c r="N878" s="53"/>
    </row>
    <row r="879" spans="3:14" x14ac:dyDescent="0.25">
      <c r="L879" s="53"/>
      <c r="M879" s="53"/>
      <c r="N879" s="53"/>
    </row>
    <row r="880" spans="3:14" x14ac:dyDescent="0.25">
      <c r="L880" s="53"/>
      <c r="M880" s="53"/>
      <c r="N880" s="53"/>
    </row>
    <row r="881" spans="12:14" x14ac:dyDescent="0.25">
      <c r="L881" s="53"/>
      <c r="M881" s="53"/>
      <c r="N881" s="53"/>
    </row>
    <row r="882" spans="12:14" x14ac:dyDescent="0.25">
      <c r="L882" s="53"/>
      <c r="M882" s="53"/>
      <c r="N882" s="53"/>
    </row>
    <row r="883" spans="12:14" x14ac:dyDescent="0.25">
      <c r="L883" s="53"/>
      <c r="M883" s="53"/>
      <c r="N883" s="53"/>
    </row>
    <row r="884" spans="12:14" x14ac:dyDescent="0.25">
      <c r="L884" s="53"/>
      <c r="M884" s="53"/>
      <c r="N884" s="53"/>
    </row>
    <row r="885" spans="12:14" x14ac:dyDescent="0.25">
      <c r="L885" s="53"/>
      <c r="M885" s="53"/>
      <c r="N885" s="53"/>
    </row>
    <row r="886" spans="12:14" x14ac:dyDescent="0.25">
      <c r="L886" s="53"/>
      <c r="M886" s="53"/>
      <c r="N886" s="53"/>
    </row>
    <row r="887" spans="12:14" x14ac:dyDescent="0.25">
      <c r="L887" s="53"/>
      <c r="M887" s="53"/>
      <c r="N887" s="53"/>
    </row>
    <row r="888" spans="12:14" x14ac:dyDescent="0.25">
      <c r="L888" s="53"/>
      <c r="M888" s="53"/>
      <c r="N888" s="53"/>
    </row>
    <row r="889" spans="12:14" x14ac:dyDescent="0.25">
      <c r="L889" s="53"/>
      <c r="M889" s="53"/>
      <c r="N889" s="53"/>
    </row>
    <row r="890" spans="12:14" x14ac:dyDescent="0.25">
      <c r="L890" s="53"/>
      <c r="M890" s="53"/>
      <c r="N890" s="53"/>
    </row>
    <row r="891" spans="12:14" x14ac:dyDescent="0.25">
      <c r="L891" s="53"/>
      <c r="M891" s="53"/>
      <c r="N891" s="53"/>
    </row>
    <row r="892" spans="12:14" x14ac:dyDescent="0.25">
      <c r="L892" s="53"/>
      <c r="M892" s="53"/>
      <c r="N892" s="53"/>
    </row>
    <row r="893" spans="12:14" x14ac:dyDescent="0.25">
      <c r="L893" s="53"/>
      <c r="M893" s="53"/>
      <c r="N893" s="53"/>
    </row>
    <row r="894" spans="12:14" x14ac:dyDescent="0.25">
      <c r="L894" s="53"/>
      <c r="M894" s="53"/>
      <c r="N894" s="53"/>
    </row>
    <row r="895" spans="12:14" x14ac:dyDescent="0.25">
      <c r="L895" s="53"/>
      <c r="M895" s="53"/>
      <c r="N895" s="53"/>
    </row>
    <row r="896" spans="12:14" x14ac:dyDescent="0.25">
      <c r="L896" s="53"/>
      <c r="M896" s="53"/>
      <c r="N896" s="53"/>
    </row>
    <row r="897" spans="12:14" x14ac:dyDescent="0.25">
      <c r="L897" s="53"/>
      <c r="M897" s="53"/>
      <c r="N897" s="53"/>
    </row>
    <row r="898" spans="12:14" x14ac:dyDescent="0.25">
      <c r="L898" s="53"/>
      <c r="M898" s="53"/>
      <c r="N898" s="53"/>
    </row>
    <row r="899" spans="12:14" x14ac:dyDescent="0.25">
      <c r="L899" s="53"/>
      <c r="M899" s="53"/>
      <c r="N899" s="53"/>
    </row>
    <row r="900" spans="12:14" x14ac:dyDescent="0.25">
      <c r="L900" s="53"/>
      <c r="M900" s="53"/>
      <c r="N900" s="53"/>
    </row>
    <row r="901" spans="12:14" x14ac:dyDescent="0.25">
      <c r="L901" s="53"/>
      <c r="M901" s="53"/>
      <c r="N901" s="53"/>
    </row>
    <row r="902" spans="12:14" x14ac:dyDescent="0.25">
      <c r="L902" s="53"/>
      <c r="M902" s="53"/>
      <c r="N902" s="53"/>
    </row>
    <row r="903" spans="12:14" x14ac:dyDescent="0.25">
      <c r="L903" s="53"/>
      <c r="M903" s="53"/>
      <c r="N903" s="53"/>
    </row>
    <row r="904" spans="12:14" x14ac:dyDescent="0.25">
      <c r="L904" s="53"/>
      <c r="M904" s="53"/>
      <c r="N904" s="53"/>
    </row>
    <row r="905" spans="12:14" x14ac:dyDescent="0.25">
      <c r="L905" s="53"/>
      <c r="M905" s="53"/>
      <c r="N905" s="53"/>
    </row>
    <row r="906" spans="12:14" x14ac:dyDescent="0.25">
      <c r="L906" s="53"/>
      <c r="M906" s="53"/>
      <c r="N906" s="53"/>
    </row>
    <row r="907" spans="12:14" x14ac:dyDescent="0.25">
      <c r="L907" s="53"/>
      <c r="M907" s="53"/>
      <c r="N907" s="53"/>
    </row>
    <row r="908" spans="12:14" x14ac:dyDescent="0.25">
      <c r="L908" s="53"/>
      <c r="M908" s="53"/>
      <c r="N908" s="53"/>
    </row>
    <row r="909" spans="12:14" x14ac:dyDescent="0.25">
      <c r="L909" s="53"/>
      <c r="M909" s="53"/>
      <c r="N909" s="53"/>
    </row>
    <row r="910" spans="12:14" x14ac:dyDescent="0.25">
      <c r="L910" s="53"/>
      <c r="M910" s="53"/>
      <c r="N910" s="53"/>
    </row>
    <row r="911" spans="12:14" x14ac:dyDescent="0.25">
      <c r="L911" s="53"/>
      <c r="M911" s="53"/>
      <c r="N911" s="53"/>
    </row>
    <row r="912" spans="12:14" x14ac:dyDescent="0.25">
      <c r="L912" s="53"/>
      <c r="M912" s="53"/>
      <c r="N912" s="53"/>
    </row>
    <row r="913" spans="12:14" x14ac:dyDescent="0.25">
      <c r="L913" s="53"/>
      <c r="M913" s="53"/>
      <c r="N913" s="53"/>
    </row>
    <row r="914" spans="12:14" x14ac:dyDescent="0.25">
      <c r="L914" s="53"/>
      <c r="M914" s="53"/>
      <c r="N914" s="53"/>
    </row>
    <row r="915" spans="12:14" x14ac:dyDescent="0.25">
      <c r="L915" s="53"/>
      <c r="M915" s="53"/>
      <c r="N915" s="53"/>
    </row>
    <row r="916" spans="12:14" x14ac:dyDescent="0.25">
      <c r="L916" s="53"/>
      <c r="M916" s="53"/>
      <c r="N916" s="53"/>
    </row>
    <row r="917" spans="12:14" x14ac:dyDescent="0.25">
      <c r="L917" s="53"/>
      <c r="M917" s="53"/>
      <c r="N917" s="53"/>
    </row>
    <row r="918" spans="12:14" x14ac:dyDescent="0.25">
      <c r="L918" s="53"/>
      <c r="M918" s="53"/>
      <c r="N918" s="53"/>
    </row>
    <row r="919" spans="12:14" x14ac:dyDescent="0.25">
      <c r="L919" s="53"/>
      <c r="M919" s="53"/>
      <c r="N919" s="53"/>
    </row>
    <row r="920" spans="12:14" x14ac:dyDescent="0.25">
      <c r="L920" s="53"/>
      <c r="M920" s="53"/>
      <c r="N920" s="53"/>
    </row>
    <row r="921" spans="12:14" x14ac:dyDescent="0.25">
      <c r="L921" s="53"/>
      <c r="M921" s="53"/>
      <c r="N921" s="53"/>
    </row>
    <row r="922" spans="12:14" x14ac:dyDescent="0.25">
      <c r="L922" s="53"/>
      <c r="M922" s="53"/>
      <c r="N922" s="53"/>
    </row>
    <row r="923" spans="12:14" x14ac:dyDescent="0.25">
      <c r="L923" s="53"/>
      <c r="M923" s="53"/>
      <c r="N923" s="53"/>
    </row>
    <row r="924" spans="12:14" x14ac:dyDescent="0.25">
      <c r="L924" s="53"/>
      <c r="M924" s="53"/>
      <c r="N924" s="53"/>
    </row>
    <row r="925" spans="12:14" x14ac:dyDescent="0.25">
      <c r="L925" s="53"/>
      <c r="M925" s="53"/>
      <c r="N925" s="53"/>
    </row>
    <row r="1048576" spans="3:5" x14ac:dyDescent="0.25">
      <c r="C1048576" s="53"/>
      <c r="D1048576" s="53"/>
      <c r="E1048576" s="53"/>
    </row>
  </sheetData>
  <mergeCells count="2774">
    <mergeCell ref="O31:R31"/>
    <mergeCell ref="O32:R32"/>
    <mergeCell ref="O33:R33"/>
    <mergeCell ref="O34:R34"/>
    <mergeCell ref="O35:R35"/>
    <mergeCell ref="O36:R36"/>
    <mergeCell ref="O37:R37"/>
    <mergeCell ref="O39:R39"/>
    <mergeCell ref="O40:R40"/>
    <mergeCell ref="O41:R41"/>
    <mergeCell ref="O42:R42"/>
    <mergeCell ref="O43:R43"/>
    <mergeCell ref="O44:R44"/>
    <mergeCell ref="O45:R45"/>
    <mergeCell ref="O46:R46"/>
    <mergeCell ref="O38:R38"/>
    <mergeCell ref="A2:A5"/>
    <mergeCell ref="A6:A8"/>
    <mergeCell ref="A9:A10"/>
    <mergeCell ref="A11:A13"/>
    <mergeCell ref="L35:N35"/>
    <mergeCell ref="L36:N36"/>
    <mergeCell ref="L37:N37"/>
    <mergeCell ref="L38:N38"/>
    <mergeCell ref="L39:N39"/>
    <mergeCell ref="L40:N40"/>
    <mergeCell ref="L29:N29"/>
    <mergeCell ref="L30:N30"/>
    <mergeCell ref="L31:N31"/>
    <mergeCell ref="L32:N32"/>
    <mergeCell ref="L33:N33"/>
    <mergeCell ref="L34:N34"/>
    <mergeCell ref="C1:D1"/>
    <mergeCell ref="C66:H66"/>
    <mergeCell ref="C61:H61"/>
    <mergeCell ref="C62:H62"/>
    <mergeCell ref="C63:H63"/>
    <mergeCell ref="C52:H52"/>
    <mergeCell ref="C53:H53"/>
    <mergeCell ref="C54:H54"/>
    <mergeCell ref="C55:H55"/>
    <mergeCell ref="C48:H48"/>
    <mergeCell ref="C49:H49"/>
    <mergeCell ref="C51:H51"/>
    <mergeCell ref="C50:H50"/>
    <mergeCell ref="C42:H42"/>
    <mergeCell ref="C31:H31"/>
    <mergeCell ref="C32:H32"/>
    <mergeCell ref="C33:H33"/>
    <mergeCell ref="C34:H34"/>
    <mergeCell ref="C35:H35"/>
    <mergeCell ref="C36:H36"/>
    <mergeCell ref="C23:H23"/>
    <mergeCell ref="C24:H24"/>
    <mergeCell ref="C25:H25"/>
    <mergeCell ref="C26:H26"/>
    <mergeCell ref="C27:H27"/>
    <mergeCell ref="C28:H28"/>
    <mergeCell ref="C57:H57"/>
    <mergeCell ref="C37:H37"/>
    <mergeCell ref="C38:H38"/>
    <mergeCell ref="C39:H39"/>
    <mergeCell ref="C40:H40"/>
    <mergeCell ref="C41:H41"/>
    <mergeCell ref="C1048576:E1048576"/>
    <mergeCell ref="C29:H29"/>
    <mergeCell ref="C30:H30"/>
    <mergeCell ref="L19:N19"/>
    <mergeCell ref="K1:L1"/>
    <mergeCell ref="M1:N1"/>
    <mergeCell ref="I19:K19"/>
    <mergeCell ref="E1:F1"/>
    <mergeCell ref="G1:H1"/>
    <mergeCell ref="I1:J1"/>
    <mergeCell ref="I18:K18"/>
    <mergeCell ref="L18:N18"/>
    <mergeCell ref="C106:H106"/>
    <mergeCell ref="C102:H102"/>
    <mergeCell ref="C97:H97"/>
    <mergeCell ref="C98:H98"/>
    <mergeCell ref="C99:H99"/>
    <mergeCell ref="C91:H91"/>
    <mergeCell ref="C92:H92"/>
    <mergeCell ref="C93:H93"/>
    <mergeCell ref="C88:H88"/>
    <mergeCell ref="C84:H84"/>
    <mergeCell ref="C79:H79"/>
    <mergeCell ref="C80:H80"/>
    <mergeCell ref="C81:H81"/>
    <mergeCell ref="C73:H73"/>
    <mergeCell ref="C74:H74"/>
    <mergeCell ref="C75:H75"/>
    <mergeCell ref="C70:H70"/>
    <mergeCell ref="C156:H156"/>
    <mergeCell ref="C151:H151"/>
    <mergeCell ref="C152:H152"/>
    <mergeCell ref="C153:H153"/>
    <mergeCell ref="C145:H145"/>
    <mergeCell ref="C146:H146"/>
    <mergeCell ref="C147:H147"/>
    <mergeCell ref="C142:H142"/>
    <mergeCell ref="C138:H138"/>
    <mergeCell ref="C133:H133"/>
    <mergeCell ref="C134:H134"/>
    <mergeCell ref="C135:H135"/>
    <mergeCell ref="C127:H127"/>
    <mergeCell ref="C128:H128"/>
    <mergeCell ref="C129:H129"/>
    <mergeCell ref="C124:H124"/>
    <mergeCell ref="C120:H120"/>
    <mergeCell ref="C196:E196"/>
    <mergeCell ref="C197:E197"/>
    <mergeCell ref="C198:E198"/>
    <mergeCell ref="C140:H140"/>
    <mergeCell ref="C141:H141"/>
    <mergeCell ref="C130:H130"/>
    <mergeCell ref="C131:H131"/>
    <mergeCell ref="C132:H132"/>
    <mergeCell ref="C136:H136"/>
    <mergeCell ref="C137:H137"/>
    <mergeCell ref="C199:E199"/>
    <mergeCell ref="C200:E200"/>
    <mergeCell ref="C201:E201"/>
    <mergeCell ref="C181:H181"/>
    <mergeCell ref="C183:H183"/>
    <mergeCell ref="C178:H178"/>
    <mergeCell ref="C174:H174"/>
    <mergeCell ref="C169:H169"/>
    <mergeCell ref="C170:H170"/>
    <mergeCell ref="C171:H171"/>
    <mergeCell ref="C163:H163"/>
    <mergeCell ref="C164:H164"/>
    <mergeCell ref="C165:H165"/>
    <mergeCell ref="C160:H160"/>
    <mergeCell ref="C214:E214"/>
    <mergeCell ref="C215:E215"/>
    <mergeCell ref="C216:E216"/>
    <mergeCell ref="C217:E217"/>
    <mergeCell ref="C218:E218"/>
    <mergeCell ref="C219:E219"/>
    <mergeCell ref="C208:E208"/>
    <mergeCell ref="C209:E209"/>
    <mergeCell ref="C210:E210"/>
    <mergeCell ref="C211:E211"/>
    <mergeCell ref="C212:E212"/>
    <mergeCell ref="C213:E213"/>
    <mergeCell ref="C202:E202"/>
    <mergeCell ref="C203:E203"/>
    <mergeCell ref="C204:E204"/>
    <mergeCell ref="C205:E205"/>
    <mergeCell ref="C206:E206"/>
    <mergeCell ref="C207:E207"/>
    <mergeCell ref="C232:E232"/>
    <mergeCell ref="C233:E233"/>
    <mergeCell ref="C234:E234"/>
    <mergeCell ref="C235:E235"/>
    <mergeCell ref="C236:E236"/>
    <mergeCell ref="C237:E237"/>
    <mergeCell ref="C226:E226"/>
    <mergeCell ref="C227:E227"/>
    <mergeCell ref="C228:E228"/>
    <mergeCell ref="C229:E229"/>
    <mergeCell ref="C230:E230"/>
    <mergeCell ref="C231:E231"/>
    <mergeCell ref="C220:E220"/>
    <mergeCell ref="C221:E221"/>
    <mergeCell ref="C222:E222"/>
    <mergeCell ref="C223:E223"/>
    <mergeCell ref="C224:E224"/>
    <mergeCell ref="C225:E225"/>
    <mergeCell ref="C250:E250"/>
    <mergeCell ref="C251:E251"/>
    <mergeCell ref="C252:E252"/>
    <mergeCell ref="C253:E253"/>
    <mergeCell ref="C254:E254"/>
    <mergeCell ref="C255:E255"/>
    <mergeCell ref="C244:E244"/>
    <mergeCell ref="C245:E245"/>
    <mergeCell ref="C246:E246"/>
    <mergeCell ref="C247:E247"/>
    <mergeCell ref="C248:E248"/>
    <mergeCell ref="C249:E249"/>
    <mergeCell ref="C238:E238"/>
    <mergeCell ref="C239:E239"/>
    <mergeCell ref="C240:E240"/>
    <mergeCell ref="C241:E241"/>
    <mergeCell ref="C242:E242"/>
    <mergeCell ref="C243:E243"/>
    <mergeCell ref="C268:E268"/>
    <mergeCell ref="C269:E269"/>
    <mergeCell ref="C270:E270"/>
    <mergeCell ref="C271:E271"/>
    <mergeCell ref="C272:E272"/>
    <mergeCell ref="C273:E273"/>
    <mergeCell ref="C262:E262"/>
    <mergeCell ref="C263:E263"/>
    <mergeCell ref="C264:E264"/>
    <mergeCell ref="C265:E265"/>
    <mergeCell ref="C266:E266"/>
    <mergeCell ref="C267:E267"/>
    <mergeCell ref="C256:E256"/>
    <mergeCell ref="C257:E257"/>
    <mergeCell ref="C258:E258"/>
    <mergeCell ref="C259:E259"/>
    <mergeCell ref="C260:E260"/>
    <mergeCell ref="C261:E261"/>
    <mergeCell ref="C286:E286"/>
    <mergeCell ref="C287:E287"/>
    <mergeCell ref="C288:E288"/>
    <mergeCell ref="C289:E289"/>
    <mergeCell ref="C290:E290"/>
    <mergeCell ref="C291:E291"/>
    <mergeCell ref="C280:E280"/>
    <mergeCell ref="C281:E281"/>
    <mergeCell ref="C282:E282"/>
    <mergeCell ref="C283:E283"/>
    <mergeCell ref="C284:E284"/>
    <mergeCell ref="C285:E285"/>
    <mergeCell ref="C274:E274"/>
    <mergeCell ref="C275:E275"/>
    <mergeCell ref="C276:E276"/>
    <mergeCell ref="C277:E277"/>
    <mergeCell ref="C278:E278"/>
    <mergeCell ref="C279:E279"/>
    <mergeCell ref="C304:E304"/>
    <mergeCell ref="C305:E305"/>
    <mergeCell ref="C306:E306"/>
    <mergeCell ref="C307:E307"/>
    <mergeCell ref="C308:E308"/>
    <mergeCell ref="C309:E309"/>
    <mergeCell ref="C298:E298"/>
    <mergeCell ref="C299:E299"/>
    <mergeCell ref="C300:E300"/>
    <mergeCell ref="C301:E301"/>
    <mergeCell ref="C302:E302"/>
    <mergeCell ref="C303:E303"/>
    <mergeCell ref="C292:E292"/>
    <mergeCell ref="C293:E293"/>
    <mergeCell ref="C294:E294"/>
    <mergeCell ref="C295:E295"/>
    <mergeCell ref="C296:E296"/>
    <mergeCell ref="C297:E297"/>
    <mergeCell ref="C322:E322"/>
    <mergeCell ref="C323:E323"/>
    <mergeCell ref="C324:E324"/>
    <mergeCell ref="C325:E325"/>
    <mergeCell ref="C326:E326"/>
    <mergeCell ref="C327:E327"/>
    <mergeCell ref="C316:E316"/>
    <mergeCell ref="C317:E317"/>
    <mergeCell ref="C318:E318"/>
    <mergeCell ref="C319:E319"/>
    <mergeCell ref="C320:E320"/>
    <mergeCell ref="C321:E321"/>
    <mergeCell ref="C310:E310"/>
    <mergeCell ref="C311:E311"/>
    <mergeCell ref="C312:E312"/>
    <mergeCell ref="C313:E313"/>
    <mergeCell ref="C314:E314"/>
    <mergeCell ref="C315:E315"/>
    <mergeCell ref="C340:E340"/>
    <mergeCell ref="C341:E341"/>
    <mergeCell ref="C342:E342"/>
    <mergeCell ref="C343:E343"/>
    <mergeCell ref="C344:E344"/>
    <mergeCell ref="C345:E345"/>
    <mergeCell ref="C334:E334"/>
    <mergeCell ref="C335:E335"/>
    <mergeCell ref="C336:E336"/>
    <mergeCell ref="C337:E337"/>
    <mergeCell ref="C338:E338"/>
    <mergeCell ref="C339:E339"/>
    <mergeCell ref="C328:E328"/>
    <mergeCell ref="C329:E329"/>
    <mergeCell ref="C330:E330"/>
    <mergeCell ref="C331:E331"/>
    <mergeCell ref="C332:E332"/>
    <mergeCell ref="C333:E333"/>
    <mergeCell ref="C358:E358"/>
    <mergeCell ref="C359:E359"/>
    <mergeCell ref="C360:E360"/>
    <mergeCell ref="C361:E361"/>
    <mergeCell ref="C362:E362"/>
    <mergeCell ref="C363:E363"/>
    <mergeCell ref="C352:E352"/>
    <mergeCell ref="C353:E353"/>
    <mergeCell ref="C354:E354"/>
    <mergeCell ref="C355:E355"/>
    <mergeCell ref="C356:E356"/>
    <mergeCell ref="C357:E357"/>
    <mergeCell ref="C346:E346"/>
    <mergeCell ref="C347:E347"/>
    <mergeCell ref="C348:E348"/>
    <mergeCell ref="C349:E349"/>
    <mergeCell ref="C350:E350"/>
    <mergeCell ref="C351:E351"/>
    <mergeCell ref="C376:E376"/>
    <mergeCell ref="C377:E377"/>
    <mergeCell ref="C378:E378"/>
    <mergeCell ref="C379:E379"/>
    <mergeCell ref="C380:E380"/>
    <mergeCell ref="C381:E381"/>
    <mergeCell ref="C370:E370"/>
    <mergeCell ref="C371:E371"/>
    <mergeCell ref="C372:E372"/>
    <mergeCell ref="C373:E373"/>
    <mergeCell ref="C374:E374"/>
    <mergeCell ref="C375:E375"/>
    <mergeCell ref="C364:E364"/>
    <mergeCell ref="C365:E365"/>
    <mergeCell ref="C366:E366"/>
    <mergeCell ref="C367:E367"/>
    <mergeCell ref="C368:E368"/>
    <mergeCell ref="C369:E369"/>
    <mergeCell ref="C394:E394"/>
    <mergeCell ref="C395:E395"/>
    <mergeCell ref="C396:E396"/>
    <mergeCell ref="C397:E397"/>
    <mergeCell ref="C398:E398"/>
    <mergeCell ref="C399:E399"/>
    <mergeCell ref="C388:E388"/>
    <mergeCell ref="C389:E389"/>
    <mergeCell ref="C390:E390"/>
    <mergeCell ref="C391:E391"/>
    <mergeCell ref="C392:E392"/>
    <mergeCell ref="C393:E393"/>
    <mergeCell ref="C382:E382"/>
    <mergeCell ref="C383:E383"/>
    <mergeCell ref="C384:E384"/>
    <mergeCell ref="C385:E385"/>
    <mergeCell ref="C386:E386"/>
    <mergeCell ref="C387:E387"/>
    <mergeCell ref="C412:E412"/>
    <mergeCell ref="C413:E413"/>
    <mergeCell ref="C414:E414"/>
    <mergeCell ref="C415:E415"/>
    <mergeCell ref="C416:E416"/>
    <mergeCell ref="C417:E417"/>
    <mergeCell ref="C406:E406"/>
    <mergeCell ref="C407:E407"/>
    <mergeCell ref="C408:E408"/>
    <mergeCell ref="C409:E409"/>
    <mergeCell ref="C410:E410"/>
    <mergeCell ref="C411:E411"/>
    <mergeCell ref="C400:E400"/>
    <mergeCell ref="C401:E401"/>
    <mergeCell ref="C402:E402"/>
    <mergeCell ref="C403:E403"/>
    <mergeCell ref="C404:E404"/>
    <mergeCell ref="C405:E405"/>
    <mergeCell ref="C430:E430"/>
    <mergeCell ref="C431:E431"/>
    <mergeCell ref="C432:E432"/>
    <mergeCell ref="C433:E433"/>
    <mergeCell ref="C434:E434"/>
    <mergeCell ref="C435:E435"/>
    <mergeCell ref="C424:E424"/>
    <mergeCell ref="C425:E425"/>
    <mergeCell ref="C426:E426"/>
    <mergeCell ref="C427:E427"/>
    <mergeCell ref="C428:E428"/>
    <mergeCell ref="C429:E429"/>
    <mergeCell ref="C418:E418"/>
    <mergeCell ref="C419:E419"/>
    <mergeCell ref="C420:E420"/>
    <mergeCell ref="C421:E421"/>
    <mergeCell ref="C422:E422"/>
    <mergeCell ref="C423:E423"/>
    <mergeCell ref="C448:E448"/>
    <mergeCell ref="C449:E449"/>
    <mergeCell ref="C450:E450"/>
    <mergeCell ref="C451:E451"/>
    <mergeCell ref="C452:E452"/>
    <mergeCell ref="C453:E453"/>
    <mergeCell ref="C442:E442"/>
    <mergeCell ref="C443:E443"/>
    <mergeCell ref="C444:E444"/>
    <mergeCell ref="C445:E445"/>
    <mergeCell ref="C446:E446"/>
    <mergeCell ref="C447:E447"/>
    <mergeCell ref="C436:E436"/>
    <mergeCell ref="C437:E437"/>
    <mergeCell ref="C438:E438"/>
    <mergeCell ref="C439:E439"/>
    <mergeCell ref="C440:E440"/>
    <mergeCell ref="C441:E441"/>
    <mergeCell ref="C466:E466"/>
    <mergeCell ref="C467:E467"/>
    <mergeCell ref="C468:E468"/>
    <mergeCell ref="C469:E469"/>
    <mergeCell ref="C470:E470"/>
    <mergeCell ref="C471:E471"/>
    <mergeCell ref="C460:E460"/>
    <mergeCell ref="C461:E461"/>
    <mergeCell ref="C462:E462"/>
    <mergeCell ref="C463:E463"/>
    <mergeCell ref="C464:E464"/>
    <mergeCell ref="C465:E465"/>
    <mergeCell ref="C454:E454"/>
    <mergeCell ref="C455:E455"/>
    <mergeCell ref="C456:E456"/>
    <mergeCell ref="C457:E457"/>
    <mergeCell ref="C458:E458"/>
    <mergeCell ref="C459:E459"/>
    <mergeCell ref="C484:E484"/>
    <mergeCell ref="C485:E485"/>
    <mergeCell ref="C486:E486"/>
    <mergeCell ref="C487:E487"/>
    <mergeCell ref="C488:E488"/>
    <mergeCell ref="C489:E489"/>
    <mergeCell ref="C478:E478"/>
    <mergeCell ref="C479:E479"/>
    <mergeCell ref="C480:E480"/>
    <mergeCell ref="C481:E481"/>
    <mergeCell ref="C482:E482"/>
    <mergeCell ref="C483:E483"/>
    <mergeCell ref="C472:E472"/>
    <mergeCell ref="C473:E473"/>
    <mergeCell ref="C474:E474"/>
    <mergeCell ref="C475:E475"/>
    <mergeCell ref="C476:E476"/>
    <mergeCell ref="C477:E477"/>
    <mergeCell ref="C502:E502"/>
    <mergeCell ref="C503:E503"/>
    <mergeCell ref="C504:E504"/>
    <mergeCell ref="C505:E505"/>
    <mergeCell ref="C506:E506"/>
    <mergeCell ref="C507:E507"/>
    <mergeCell ref="C496:E496"/>
    <mergeCell ref="C497:E497"/>
    <mergeCell ref="C498:E498"/>
    <mergeCell ref="C499:E499"/>
    <mergeCell ref="C500:E500"/>
    <mergeCell ref="C501:E501"/>
    <mergeCell ref="C490:E490"/>
    <mergeCell ref="C491:E491"/>
    <mergeCell ref="C492:E492"/>
    <mergeCell ref="C493:E493"/>
    <mergeCell ref="C494:E494"/>
    <mergeCell ref="C495:E495"/>
    <mergeCell ref="C520:E520"/>
    <mergeCell ref="C521:E521"/>
    <mergeCell ref="C522:E522"/>
    <mergeCell ref="C523:E523"/>
    <mergeCell ref="C524:E524"/>
    <mergeCell ref="C525:E525"/>
    <mergeCell ref="C514:E514"/>
    <mergeCell ref="C515:E515"/>
    <mergeCell ref="C516:E516"/>
    <mergeCell ref="C517:E517"/>
    <mergeCell ref="C518:E518"/>
    <mergeCell ref="C519:E519"/>
    <mergeCell ref="C508:E508"/>
    <mergeCell ref="C509:E509"/>
    <mergeCell ref="C510:E510"/>
    <mergeCell ref="C511:E511"/>
    <mergeCell ref="C512:E512"/>
    <mergeCell ref="C513:E513"/>
    <mergeCell ref="C538:E538"/>
    <mergeCell ref="C539:E539"/>
    <mergeCell ref="C540:E540"/>
    <mergeCell ref="C541:E541"/>
    <mergeCell ref="C542:E542"/>
    <mergeCell ref="C543:E543"/>
    <mergeCell ref="C532:E532"/>
    <mergeCell ref="C533:E533"/>
    <mergeCell ref="C534:E534"/>
    <mergeCell ref="C535:E535"/>
    <mergeCell ref="C536:E536"/>
    <mergeCell ref="C537:E537"/>
    <mergeCell ref="C526:E526"/>
    <mergeCell ref="C527:E527"/>
    <mergeCell ref="C528:E528"/>
    <mergeCell ref="C529:E529"/>
    <mergeCell ref="C530:E530"/>
    <mergeCell ref="C531:E531"/>
    <mergeCell ref="C556:E556"/>
    <mergeCell ref="C557:E557"/>
    <mergeCell ref="C558:E558"/>
    <mergeCell ref="C559:E559"/>
    <mergeCell ref="C560:E560"/>
    <mergeCell ref="C561:E561"/>
    <mergeCell ref="C550:E550"/>
    <mergeCell ref="C551:E551"/>
    <mergeCell ref="C552:E552"/>
    <mergeCell ref="C553:E553"/>
    <mergeCell ref="C554:E554"/>
    <mergeCell ref="C555:E555"/>
    <mergeCell ref="C544:E544"/>
    <mergeCell ref="C545:E545"/>
    <mergeCell ref="C546:E546"/>
    <mergeCell ref="C547:E547"/>
    <mergeCell ref="C548:E548"/>
    <mergeCell ref="C549:E549"/>
    <mergeCell ref="C574:E574"/>
    <mergeCell ref="C575:E575"/>
    <mergeCell ref="C576:E576"/>
    <mergeCell ref="C577:E577"/>
    <mergeCell ref="C578:E578"/>
    <mergeCell ref="C579:E579"/>
    <mergeCell ref="C568:E568"/>
    <mergeCell ref="C569:E569"/>
    <mergeCell ref="C570:E570"/>
    <mergeCell ref="C571:E571"/>
    <mergeCell ref="C572:E572"/>
    <mergeCell ref="C573:E573"/>
    <mergeCell ref="C562:E562"/>
    <mergeCell ref="C563:E563"/>
    <mergeCell ref="C564:E564"/>
    <mergeCell ref="C565:E565"/>
    <mergeCell ref="C566:E566"/>
    <mergeCell ref="C567:E567"/>
    <mergeCell ref="C592:E592"/>
    <mergeCell ref="C593:E593"/>
    <mergeCell ref="C594:E594"/>
    <mergeCell ref="C595:E595"/>
    <mergeCell ref="C596:E596"/>
    <mergeCell ref="C597:E597"/>
    <mergeCell ref="C586:E586"/>
    <mergeCell ref="C587:E587"/>
    <mergeCell ref="C588:E588"/>
    <mergeCell ref="C589:E589"/>
    <mergeCell ref="C590:E590"/>
    <mergeCell ref="C591:E591"/>
    <mergeCell ref="C580:E580"/>
    <mergeCell ref="C581:E581"/>
    <mergeCell ref="C582:E582"/>
    <mergeCell ref="C583:E583"/>
    <mergeCell ref="C584:E584"/>
    <mergeCell ref="C585:E585"/>
    <mergeCell ref="C610:E610"/>
    <mergeCell ref="C611:E611"/>
    <mergeCell ref="C612:E612"/>
    <mergeCell ref="C613:E613"/>
    <mergeCell ref="C614:E614"/>
    <mergeCell ref="C615:E615"/>
    <mergeCell ref="C604:E604"/>
    <mergeCell ref="C605:E605"/>
    <mergeCell ref="C606:E606"/>
    <mergeCell ref="C607:E607"/>
    <mergeCell ref="C608:E608"/>
    <mergeCell ref="C609:E609"/>
    <mergeCell ref="C598:E598"/>
    <mergeCell ref="C599:E599"/>
    <mergeCell ref="C600:E600"/>
    <mergeCell ref="C601:E601"/>
    <mergeCell ref="C602:E602"/>
    <mergeCell ref="C603:E603"/>
    <mergeCell ref="C628:E628"/>
    <mergeCell ref="C629:E629"/>
    <mergeCell ref="C630:E630"/>
    <mergeCell ref="C631:E631"/>
    <mergeCell ref="C632:E632"/>
    <mergeCell ref="C633:E633"/>
    <mergeCell ref="C622:E622"/>
    <mergeCell ref="C623:E623"/>
    <mergeCell ref="C624:E624"/>
    <mergeCell ref="C625:E625"/>
    <mergeCell ref="C626:E626"/>
    <mergeCell ref="C627:E627"/>
    <mergeCell ref="C616:E616"/>
    <mergeCell ref="C617:E617"/>
    <mergeCell ref="C618:E618"/>
    <mergeCell ref="C619:E619"/>
    <mergeCell ref="C620:E620"/>
    <mergeCell ref="C621:E621"/>
    <mergeCell ref="C646:E646"/>
    <mergeCell ref="C647:E647"/>
    <mergeCell ref="C648:E648"/>
    <mergeCell ref="C649:E649"/>
    <mergeCell ref="C650:E650"/>
    <mergeCell ref="C651:E651"/>
    <mergeCell ref="C640:E640"/>
    <mergeCell ref="C641:E641"/>
    <mergeCell ref="C642:E642"/>
    <mergeCell ref="C643:E643"/>
    <mergeCell ref="C644:E644"/>
    <mergeCell ref="C645:E645"/>
    <mergeCell ref="C634:E634"/>
    <mergeCell ref="C635:E635"/>
    <mergeCell ref="C636:E636"/>
    <mergeCell ref="C637:E637"/>
    <mergeCell ref="C638:E638"/>
    <mergeCell ref="C639:E639"/>
    <mergeCell ref="C664:E664"/>
    <mergeCell ref="C665:E665"/>
    <mergeCell ref="C666:E666"/>
    <mergeCell ref="C667:E667"/>
    <mergeCell ref="C668:E668"/>
    <mergeCell ref="C669:E669"/>
    <mergeCell ref="C658:E658"/>
    <mergeCell ref="C659:E659"/>
    <mergeCell ref="C660:E660"/>
    <mergeCell ref="C661:E661"/>
    <mergeCell ref="C662:E662"/>
    <mergeCell ref="C663:E663"/>
    <mergeCell ref="C652:E652"/>
    <mergeCell ref="C653:E653"/>
    <mergeCell ref="C654:E654"/>
    <mergeCell ref="C655:E655"/>
    <mergeCell ref="C656:E656"/>
    <mergeCell ref="C657:E657"/>
    <mergeCell ref="C682:E682"/>
    <mergeCell ref="C683:E683"/>
    <mergeCell ref="C684:E684"/>
    <mergeCell ref="C685:E685"/>
    <mergeCell ref="C686:E686"/>
    <mergeCell ref="C687:E687"/>
    <mergeCell ref="C676:E676"/>
    <mergeCell ref="C677:E677"/>
    <mergeCell ref="C678:E678"/>
    <mergeCell ref="C679:E679"/>
    <mergeCell ref="C680:E680"/>
    <mergeCell ref="C681:E681"/>
    <mergeCell ref="C670:E670"/>
    <mergeCell ref="C671:E671"/>
    <mergeCell ref="C672:E672"/>
    <mergeCell ref="C673:E673"/>
    <mergeCell ref="C674:E674"/>
    <mergeCell ref="C675:E675"/>
    <mergeCell ref="C700:E700"/>
    <mergeCell ref="C701:E701"/>
    <mergeCell ref="C702:E702"/>
    <mergeCell ref="C703:E703"/>
    <mergeCell ref="C704:E704"/>
    <mergeCell ref="C705:E705"/>
    <mergeCell ref="C694:E694"/>
    <mergeCell ref="C695:E695"/>
    <mergeCell ref="C696:E696"/>
    <mergeCell ref="C697:E697"/>
    <mergeCell ref="C698:E698"/>
    <mergeCell ref="C699:E699"/>
    <mergeCell ref="C688:E688"/>
    <mergeCell ref="C689:E689"/>
    <mergeCell ref="C690:E690"/>
    <mergeCell ref="C691:E691"/>
    <mergeCell ref="C692:E692"/>
    <mergeCell ref="C693:E693"/>
    <mergeCell ref="C718:E718"/>
    <mergeCell ref="C719:E719"/>
    <mergeCell ref="C720:E720"/>
    <mergeCell ref="C721:E721"/>
    <mergeCell ref="C722:E722"/>
    <mergeCell ref="C723:E723"/>
    <mergeCell ref="C712:E712"/>
    <mergeCell ref="C713:E713"/>
    <mergeCell ref="C714:E714"/>
    <mergeCell ref="C715:E715"/>
    <mergeCell ref="C716:E716"/>
    <mergeCell ref="C717:E717"/>
    <mergeCell ref="C706:E706"/>
    <mergeCell ref="C707:E707"/>
    <mergeCell ref="C708:E708"/>
    <mergeCell ref="C709:E709"/>
    <mergeCell ref="C710:E710"/>
    <mergeCell ref="C711:E711"/>
    <mergeCell ref="C736:E736"/>
    <mergeCell ref="C737:E737"/>
    <mergeCell ref="C738:E738"/>
    <mergeCell ref="C739:E739"/>
    <mergeCell ref="C740:E740"/>
    <mergeCell ref="C741:E741"/>
    <mergeCell ref="C730:E730"/>
    <mergeCell ref="C731:E731"/>
    <mergeCell ref="C732:E732"/>
    <mergeCell ref="C733:E733"/>
    <mergeCell ref="C734:E734"/>
    <mergeCell ref="C735:E735"/>
    <mergeCell ref="C724:E724"/>
    <mergeCell ref="C725:E725"/>
    <mergeCell ref="C726:E726"/>
    <mergeCell ref="C727:E727"/>
    <mergeCell ref="C728:E728"/>
    <mergeCell ref="C729:E729"/>
    <mergeCell ref="C754:E754"/>
    <mergeCell ref="C755:E755"/>
    <mergeCell ref="C756:E756"/>
    <mergeCell ref="C757:E757"/>
    <mergeCell ref="C758:E758"/>
    <mergeCell ref="C759:E759"/>
    <mergeCell ref="C748:E748"/>
    <mergeCell ref="C749:E749"/>
    <mergeCell ref="C750:E750"/>
    <mergeCell ref="C751:E751"/>
    <mergeCell ref="C752:E752"/>
    <mergeCell ref="C753:E753"/>
    <mergeCell ref="C742:E742"/>
    <mergeCell ref="C743:E743"/>
    <mergeCell ref="C744:E744"/>
    <mergeCell ref="C745:E745"/>
    <mergeCell ref="C746:E746"/>
    <mergeCell ref="C747:E747"/>
    <mergeCell ref="C772:E772"/>
    <mergeCell ref="C773:E773"/>
    <mergeCell ref="C774:E774"/>
    <mergeCell ref="C775:E775"/>
    <mergeCell ref="C776:E776"/>
    <mergeCell ref="C777:E777"/>
    <mergeCell ref="C766:E766"/>
    <mergeCell ref="C767:E767"/>
    <mergeCell ref="C768:E768"/>
    <mergeCell ref="C769:E769"/>
    <mergeCell ref="C770:E770"/>
    <mergeCell ref="C771:E771"/>
    <mergeCell ref="C760:E760"/>
    <mergeCell ref="C761:E761"/>
    <mergeCell ref="C762:E762"/>
    <mergeCell ref="C763:E763"/>
    <mergeCell ref="C764:E764"/>
    <mergeCell ref="C765:E765"/>
    <mergeCell ref="C790:E790"/>
    <mergeCell ref="C791:E791"/>
    <mergeCell ref="C792:E792"/>
    <mergeCell ref="C793:E793"/>
    <mergeCell ref="C794:E794"/>
    <mergeCell ref="C795:E795"/>
    <mergeCell ref="C784:E784"/>
    <mergeCell ref="C785:E785"/>
    <mergeCell ref="C786:E786"/>
    <mergeCell ref="C787:E787"/>
    <mergeCell ref="C788:E788"/>
    <mergeCell ref="C789:E789"/>
    <mergeCell ref="C778:E778"/>
    <mergeCell ref="C779:E779"/>
    <mergeCell ref="C780:E780"/>
    <mergeCell ref="C781:E781"/>
    <mergeCell ref="C782:E782"/>
    <mergeCell ref="C783:E783"/>
    <mergeCell ref="C808:E808"/>
    <mergeCell ref="C809:E809"/>
    <mergeCell ref="C810:E810"/>
    <mergeCell ref="C811:E811"/>
    <mergeCell ref="C812:E812"/>
    <mergeCell ref="C813:E813"/>
    <mergeCell ref="C802:E802"/>
    <mergeCell ref="C803:E803"/>
    <mergeCell ref="C804:E804"/>
    <mergeCell ref="C805:E805"/>
    <mergeCell ref="C806:E806"/>
    <mergeCell ref="C807:E807"/>
    <mergeCell ref="C796:E796"/>
    <mergeCell ref="C797:E797"/>
    <mergeCell ref="C798:E798"/>
    <mergeCell ref="C799:E799"/>
    <mergeCell ref="C800:E800"/>
    <mergeCell ref="C801:E801"/>
    <mergeCell ref="C827:E827"/>
    <mergeCell ref="C828:E828"/>
    <mergeCell ref="C829:E829"/>
    <mergeCell ref="C830:E830"/>
    <mergeCell ref="C831:E831"/>
    <mergeCell ref="C820:E820"/>
    <mergeCell ref="C821:E821"/>
    <mergeCell ref="C822:E822"/>
    <mergeCell ref="C823:E823"/>
    <mergeCell ref="C824:E824"/>
    <mergeCell ref="C825:E825"/>
    <mergeCell ref="C814:E814"/>
    <mergeCell ref="C815:E815"/>
    <mergeCell ref="C816:E816"/>
    <mergeCell ref="C817:E817"/>
    <mergeCell ref="C818:E818"/>
    <mergeCell ref="C819:E819"/>
    <mergeCell ref="C878:E878"/>
    <mergeCell ref="C18:H18"/>
    <mergeCell ref="C19:H19"/>
    <mergeCell ref="C20:H20"/>
    <mergeCell ref="C21:H21"/>
    <mergeCell ref="C22:H22"/>
    <mergeCell ref="C868:E868"/>
    <mergeCell ref="C869:E869"/>
    <mergeCell ref="C870:E870"/>
    <mergeCell ref="C871:E871"/>
    <mergeCell ref="C872:E872"/>
    <mergeCell ref="C873:E873"/>
    <mergeCell ref="C862:E862"/>
    <mergeCell ref="C863:E863"/>
    <mergeCell ref="C864:E864"/>
    <mergeCell ref="C865:E865"/>
    <mergeCell ref="C866:E866"/>
    <mergeCell ref="C867:E867"/>
    <mergeCell ref="C856:E856"/>
    <mergeCell ref="C857:E857"/>
    <mergeCell ref="C858:E858"/>
    <mergeCell ref="C859:E859"/>
    <mergeCell ref="C860:E860"/>
    <mergeCell ref="C861:E861"/>
    <mergeCell ref="C850:E850"/>
    <mergeCell ref="C851:E851"/>
    <mergeCell ref="C852:E852"/>
    <mergeCell ref="C853:E853"/>
    <mergeCell ref="C854:E854"/>
    <mergeCell ref="C855:E855"/>
    <mergeCell ref="C844:E844"/>
    <mergeCell ref="C845:E845"/>
    <mergeCell ref="I25:K25"/>
    <mergeCell ref="I26:K26"/>
    <mergeCell ref="I27:K27"/>
    <mergeCell ref="I28:K28"/>
    <mergeCell ref="I29:K29"/>
    <mergeCell ref="I30:K30"/>
    <mergeCell ref="I20:K20"/>
    <mergeCell ref="I21:K21"/>
    <mergeCell ref="I22:K22"/>
    <mergeCell ref="I23:K23"/>
    <mergeCell ref="I24:K24"/>
    <mergeCell ref="C874:E874"/>
    <mergeCell ref="C875:E875"/>
    <mergeCell ref="C876:E876"/>
    <mergeCell ref="C877:E877"/>
    <mergeCell ref="C846:E846"/>
    <mergeCell ref="C847:E847"/>
    <mergeCell ref="C848:E848"/>
    <mergeCell ref="C849:E849"/>
    <mergeCell ref="C838:E838"/>
    <mergeCell ref="C839:E839"/>
    <mergeCell ref="C840:E840"/>
    <mergeCell ref="C841:E841"/>
    <mergeCell ref="C842:E842"/>
    <mergeCell ref="C843:E843"/>
    <mergeCell ref="C832:E832"/>
    <mergeCell ref="C833:E833"/>
    <mergeCell ref="C834:E834"/>
    <mergeCell ref="C835:E835"/>
    <mergeCell ref="C836:E836"/>
    <mergeCell ref="C837:E837"/>
    <mergeCell ref="C826:E826"/>
    <mergeCell ref="O18:R18"/>
    <mergeCell ref="O19:R19"/>
    <mergeCell ref="O20:R20"/>
    <mergeCell ref="O21:R21"/>
    <mergeCell ref="O23:R23"/>
    <mergeCell ref="O22:R22"/>
    <mergeCell ref="O24:R24"/>
    <mergeCell ref="O25:R25"/>
    <mergeCell ref="O26:R26"/>
    <mergeCell ref="O27:R27"/>
    <mergeCell ref="O28:R28"/>
    <mergeCell ref="O29:R29"/>
    <mergeCell ref="O30:R30"/>
    <mergeCell ref="I49:K49"/>
    <mergeCell ref="I50:K50"/>
    <mergeCell ref="I51:K51"/>
    <mergeCell ref="I52:K52"/>
    <mergeCell ref="L50:N50"/>
    <mergeCell ref="L51:N51"/>
    <mergeCell ref="L52:N52"/>
    <mergeCell ref="L42:N42"/>
    <mergeCell ref="L43:N43"/>
    <mergeCell ref="L44:N44"/>
    <mergeCell ref="L45:N45"/>
    <mergeCell ref="L46:N46"/>
    <mergeCell ref="L41:N41"/>
    <mergeCell ref="I31:K31"/>
    <mergeCell ref="I32:K32"/>
    <mergeCell ref="I33:K33"/>
    <mergeCell ref="I34:K34"/>
    <mergeCell ref="I35:K35"/>
    <mergeCell ref="I36:K36"/>
    <mergeCell ref="I53:K53"/>
    <mergeCell ref="I54:K54"/>
    <mergeCell ref="I43:K43"/>
    <mergeCell ref="I44:K44"/>
    <mergeCell ref="I45:K45"/>
    <mergeCell ref="I46:K46"/>
    <mergeCell ref="I47:K47"/>
    <mergeCell ref="I48:K48"/>
    <mergeCell ref="I37:K37"/>
    <mergeCell ref="I38:K38"/>
    <mergeCell ref="I39:K39"/>
    <mergeCell ref="I40:K40"/>
    <mergeCell ref="I41:K41"/>
    <mergeCell ref="I42:K42"/>
    <mergeCell ref="I67:K67"/>
    <mergeCell ref="I68:K68"/>
    <mergeCell ref="I69:K69"/>
    <mergeCell ref="I70:K70"/>
    <mergeCell ref="I71:K71"/>
    <mergeCell ref="I72:K72"/>
    <mergeCell ref="I61:K61"/>
    <mergeCell ref="I62:K62"/>
    <mergeCell ref="I63:K63"/>
    <mergeCell ref="I64:K64"/>
    <mergeCell ref="I65:K65"/>
    <mergeCell ref="I66:K66"/>
    <mergeCell ref="I55:K55"/>
    <mergeCell ref="I56:K56"/>
    <mergeCell ref="I57:K57"/>
    <mergeCell ref="I58:K58"/>
    <mergeCell ref="I59:K59"/>
    <mergeCell ref="I60:K60"/>
    <mergeCell ref="I85:K85"/>
    <mergeCell ref="I86:K86"/>
    <mergeCell ref="I87:K87"/>
    <mergeCell ref="I88:K88"/>
    <mergeCell ref="I89:K89"/>
    <mergeCell ref="I90:K90"/>
    <mergeCell ref="I79:K79"/>
    <mergeCell ref="I80:K80"/>
    <mergeCell ref="I81:K81"/>
    <mergeCell ref="I82:K82"/>
    <mergeCell ref="I83:K83"/>
    <mergeCell ref="I84:K84"/>
    <mergeCell ref="I73:K73"/>
    <mergeCell ref="I74:K74"/>
    <mergeCell ref="I75:K75"/>
    <mergeCell ref="I76:K76"/>
    <mergeCell ref="I77:K77"/>
    <mergeCell ref="I78:K78"/>
    <mergeCell ref="I103:K103"/>
    <mergeCell ref="I104:K104"/>
    <mergeCell ref="I105:K105"/>
    <mergeCell ref="I106:K106"/>
    <mergeCell ref="I107:K107"/>
    <mergeCell ref="I108:K108"/>
    <mergeCell ref="I97:K97"/>
    <mergeCell ref="I98:K98"/>
    <mergeCell ref="I99:K99"/>
    <mergeCell ref="I100:K100"/>
    <mergeCell ref="I101:K101"/>
    <mergeCell ref="I102:K102"/>
    <mergeCell ref="I91:K91"/>
    <mergeCell ref="I92:K92"/>
    <mergeCell ref="I93:K93"/>
    <mergeCell ref="I94:K94"/>
    <mergeCell ref="I95:K95"/>
    <mergeCell ref="I96:K96"/>
    <mergeCell ref="I121:K121"/>
    <mergeCell ref="I122:K122"/>
    <mergeCell ref="I123:K123"/>
    <mergeCell ref="I124:K124"/>
    <mergeCell ref="I125:K125"/>
    <mergeCell ref="I126:K126"/>
    <mergeCell ref="I115:K115"/>
    <mergeCell ref="I116:K116"/>
    <mergeCell ref="I117:K117"/>
    <mergeCell ref="I118:K118"/>
    <mergeCell ref="I119:K119"/>
    <mergeCell ref="I120:K120"/>
    <mergeCell ref="I109:K109"/>
    <mergeCell ref="I110:K110"/>
    <mergeCell ref="I111:K111"/>
    <mergeCell ref="I112:K112"/>
    <mergeCell ref="I113:K113"/>
    <mergeCell ref="I114:K114"/>
    <mergeCell ref="I139:K139"/>
    <mergeCell ref="I140:K140"/>
    <mergeCell ref="I141:K141"/>
    <mergeCell ref="I142:K142"/>
    <mergeCell ref="I143:K143"/>
    <mergeCell ref="I144:K144"/>
    <mergeCell ref="I133:K133"/>
    <mergeCell ref="I134:K134"/>
    <mergeCell ref="I135:K135"/>
    <mergeCell ref="I136:K136"/>
    <mergeCell ref="I137:K137"/>
    <mergeCell ref="I138:K138"/>
    <mergeCell ref="I127:K127"/>
    <mergeCell ref="I128:K128"/>
    <mergeCell ref="I129:K129"/>
    <mergeCell ref="I130:K130"/>
    <mergeCell ref="I131:K131"/>
    <mergeCell ref="I132:K132"/>
    <mergeCell ref="I157:K157"/>
    <mergeCell ref="I158:K158"/>
    <mergeCell ref="I159:K159"/>
    <mergeCell ref="I160:K160"/>
    <mergeCell ref="I161:K161"/>
    <mergeCell ref="I162:K162"/>
    <mergeCell ref="I151:K151"/>
    <mergeCell ref="I152:K152"/>
    <mergeCell ref="I153:K153"/>
    <mergeCell ref="I154:K154"/>
    <mergeCell ref="I155:K155"/>
    <mergeCell ref="I156:K156"/>
    <mergeCell ref="I145:K145"/>
    <mergeCell ref="I146:K146"/>
    <mergeCell ref="I147:K147"/>
    <mergeCell ref="I148:K148"/>
    <mergeCell ref="I149:K149"/>
    <mergeCell ref="I150:K150"/>
    <mergeCell ref="I184:K184"/>
    <mergeCell ref="I185:K185"/>
    <mergeCell ref="I186:K186"/>
    <mergeCell ref="I175:K175"/>
    <mergeCell ref="I176:K176"/>
    <mergeCell ref="I177:K177"/>
    <mergeCell ref="I178:K178"/>
    <mergeCell ref="I179:K179"/>
    <mergeCell ref="I180:K180"/>
    <mergeCell ref="I169:K169"/>
    <mergeCell ref="I170:K170"/>
    <mergeCell ref="I171:K171"/>
    <mergeCell ref="I172:K172"/>
    <mergeCell ref="I173:K173"/>
    <mergeCell ref="I174:K174"/>
    <mergeCell ref="I163:K163"/>
    <mergeCell ref="I164:K164"/>
    <mergeCell ref="I165:K165"/>
    <mergeCell ref="I166:K166"/>
    <mergeCell ref="I167:K167"/>
    <mergeCell ref="I168:K168"/>
    <mergeCell ref="I215:K215"/>
    <mergeCell ref="I216:K216"/>
    <mergeCell ref="I205:K205"/>
    <mergeCell ref="I206:K206"/>
    <mergeCell ref="I207:K207"/>
    <mergeCell ref="I208:K208"/>
    <mergeCell ref="I209:K209"/>
    <mergeCell ref="I210:K210"/>
    <mergeCell ref="I199:K199"/>
    <mergeCell ref="I200:K200"/>
    <mergeCell ref="I201:K201"/>
    <mergeCell ref="I202:K202"/>
    <mergeCell ref="I203:K203"/>
    <mergeCell ref="I204:K204"/>
    <mergeCell ref="I193:K193"/>
    <mergeCell ref="I194:K194"/>
    <mergeCell ref="I195:K195"/>
    <mergeCell ref="I196:K196"/>
    <mergeCell ref="I197:K197"/>
    <mergeCell ref="I198:K198"/>
    <mergeCell ref="I187:K187"/>
    <mergeCell ref="I188:K188"/>
    <mergeCell ref="I189:K189"/>
    <mergeCell ref="I190:K190"/>
    <mergeCell ref="I191:K191"/>
    <mergeCell ref="I192:K192"/>
    <mergeCell ref="I181:K181"/>
    <mergeCell ref="I182:K182"/>
    <mergeCell ref="I183:K183"/>
    <mergeCell ref="L62:N62"/>
    <mergeCell ref="L63:N63"/>
    <mergeCell ref="L64:N64"/>
    <mergeCell ref="I223:K223"/>
    <mergeCell ref="L20:N20"/>
    <mergeCell ref="L21:N21"/>
    <mergeCell ref="L22:N22"/>
    <mergeCell ref="L23:N23"/>
    <mergeCell ref="L24:N24"/>
    <mergeCell ref="L25:N25"/>
    <mergeCell ref="L26:N26"/>
    <mergeCell ref="L27:N27"/>
    <mergeCell ref="L28:N28"/>
    <mergeCell ref="I217:K217"/>
    <mergeCell ref="I218:K218"/>
    <mergeCell ref="I219:K219"/>
    <mergeCell ref="I220:K220"/>
    <mergeCell ref="I221:K221"/>
    <mergeCell ref="I222:K222"/>
    <mergeCell ref="I211:K211"/>
    <mergeCell ref="I212:K212"/>
    <mergeCell ref="I213:K213"/>
    <mergeCell ref="I214:K214"/>
    <mergeCell ref="L53:N53"/>
    <mergeCell ref="L54:N54"/>
    <mergeCell ref="L55:N55"/>
    <mergeCell ref="L56:N56"/>
    <mergeCell ref="L57:N57"/>
    <mergeCell ref="L58:N58"/>
    <mergeCell ref="L47:N47"/>
    <mergeCell ref="L48:N48"/>
    <mergeCell ref="L49:N49"/>
    <mergeCell ref="L83:N83"/>
    <mergeCell ref="L84:N84"/>
    <mergeCell ref="L85:N85"/>
    <mergeCell ref="L86:N86"/>
    <mergeCell ref="L87:N87"/>
    <mergeCell ref="L88:N88"/>
    <mergeCell ref="L77:N77"/>
    <mergeCell ref="L78:N78"/>
    <mergeCell ref="L79:N79"/>
    <mergeCell ref="L80:N80"/>
    <mergeCell ref="L81:N81"/>
    <mergeCell ref="L82:N82"/>
    <mergeCell ref="L71:N71"/>
    <mergeCell ref="L72:N72"/>
    <mergeCell ref="L73:N73"/>
    <mergeCell ref="L74:N74"/>
    <mergeCell ref="L75:N75"/>
    <mergeCell ref="L76:N76"/>
    <mergeCell ref="L65:N65"/>
    <mergeCell ref="L66:N66"/>
    <mergeCell ref="L67:N67"/>
    <mergeCell ref="L68:N68"/>
    <mergeCell ref="L69:N69"/>
    <mergeCell ref="L70:N70"/>
    <mergeCell ref="L59:N59"/>
    <mergeCell ref="L60:N60"/>
    <mergeCell ref="L61:N61"/>
    <mergeCell ref="L101:N101"/>
    <mergeCell ref="L102:N102"/>
    <mergeCell ref="L103:N103"/>
    <mergeCell ref="L104:N104"/>
    <mergeCell ref="L105:N105"/>
    <mergeCell ref="L106:N106"/>
    <mergeCell ref="L95:N95"/>
    <mergeCell ref="L96:N96"/>
    <mergeCell ref="L97:N97"/>
    <mergeCell ref="L98:N98"/>
    <mergeCell ref="L99:N99"/>
    <mergeCell ref="L100:N100"/>
    <mergeCell ref="L89:N89"/>
    <mergeCell ref="L90:N90"/>
    <mergeCell ref="L91:N91"/>
    <mergeCell ref="L92:N92"/>
    <mergeCell ref="L93:N93"/>
    <mergeCell ref="L94:N94"/>
    <mergeCell ref="L119:N119"/>
    <mergeCell ref="L120:N120"/>
    <mergeCell ref="L121:N121"/>
    <mergeCell ref="L122:N122"/>
    <mergeCell ref="L123:N123"/>
    <mergeCell ref="L124:N124"/>
    <mergeCell ref="L113:N113"/>
    <mergeCell ref="L114:N114"/>
    <mergeCell ref="L115:N115"/>
    <mergeCell ref="L116:N116"/>
    <mergeCell ref="L117:N117"/>
    <mergeCell ref="L118:N118"/>
    <mergeCell ref="L107:N107"/>
    <mergeCell ref="L108:N108"/>
    <mergeCell ref="L109:N109"/>
    <mergeCell ref="L110:N110"/>
    <mergeCell ref="L111:N111"/>
    <mergeCell ref="L112:N112"/>
    <mergeCell ref="L137:N137"/>
    <mergeCell ref="L138:N138"/>
    <mergeCell ref="L139:N139"/>
    <mergeCell ref="L140:N140"/>
    <mergeCell ref="L141:N141"/>
    <mergeCell ref="L142:N142"/>
    <mergeCell ref="L131:N131"/>
    <mergeCell ref="L132:N132"/>
    <mergeCell ref="L133:N133"/>
    <mergeCell ref="L134:N134"/>
    <mergeCell ref="L135:N135"/>
    <mergeCell ref="L136:N136"/>
    <mergeCell ref="L125:N125"/>
    <mergeCell ref="L126:N126"/>
    <mergeCell ref="L127:N127"/>
    <mergeCell ref="L128:N128"/>
    <mergeCell ref="L129:N129"/>
    <mergeCell ref="L130:N130"/>
    <mergeCell ref="L155:N155"/>
    <mergeCell ref="L156:N156"/>
    <mergeCell ref="L157:N157"/>
    <mergeCell ref="L158:N158"/>
    <mergeCell ref="L159:N159"/>
    <mergeCell ref="L160:N160"/>
    <mergeCell ref="L149:N149"/>
    <mergeCell ref="L150:N150"/>
    <mergeCell ref="L151:N151"/>
    <mergeCell ref="L152:N152"/>
    <mergeCell ref="L153:N153"/>
    <mergeCell ref="L154:N154"/>
    <mergeCell ref="L143:N143"/>
    <mergeCell ref="L144:N144"/>
    <mergeCell ref="L145:N145"/>
    <mergeCell ref="L146:N146"/>
    <mergeCell ref="L147:N147"/>
    <mergeCell ref="L148:N148"/>
    <mergeCell ref="L173:N173"/>
    <mergeCell ref="L174:N174"/>
    <mergeCell ref="L175:N175"/>
    <mergeCell ref="L176:N176"/>
    <mergeCell ref="L177:N177"/>
    <mergeCell ref="L178:N178"/>
    <mergeCell ref="L167:N167"/>
    <mergeCell ref="L168:N168"/>
    <mergeCell ref="L169:N169"/>
    <mergeCell ref="L170:N170"/>
    <mergeCell ref="L171:N171"/>
    <mergeCell ref="L172:N172"/>
    <mergeCell ref="L161:N161"/>
    <mergeCell ref="L162:N162"/>
    <mergeCell ref="L163:N163"/>
    <mergeCell ref="L164:N164"/>
    <mergeCell ref="L165:N165"/>
    <mergeCell ref="L166:N166"/>
    <mergeCell ref="L191:N191"/>
    <mergeCell ref="L192:N192"/>
    <mergeCell ref="L193:N193"/>
    <mergeCell ref="L194:N194"/>
    <mergeCell ref="L195:N195"/>
    <mergeCell ref="L196:N196"/>
    <mergeCell ref="L185:N185"/>
    <mergeCell ref="L186:N186"/>
    <mergeCell ref="L187:N187"/>
    <mergeCell ref="L188:N188"/>
    <mergeCell ref="L189:N189"/>
    <mergeCell ref="L190:N190"/>
    <mergeCell ref="L179:N179"/>
    <mergeCell ref="L180:N180"/>
    <mergeCell ref="L181:N181"/>
    <mergeCell ref="L182:N182"/>
    <mergeCell ref="L183:N183"/>
    <mergeCell ref="L184:N184"/>
    <mergeCell ref="L209:N209"/>
    <mergeCell ref="L210:N210"/>
    <mergeCell ref="L211:N211"/>
    <mergeCell ref="L212:N212"/>
    <mergeCell ref="L213:N213"/>
    <mergeCell ref="L214:N214"/>
    <mergeCell ref="L203:N203"/>
    <mergeCell ref="L204:N204"/>
    <mergeCell ref="L205:N205"/>
    <mergeCell ref="L206:N206"/>
    <mergeCell ref="L207:N207"/>
    <mergeCell ref="L208:N208"/>
    <mergeCell ref="L197:N197"/>
    <mergeCell ref="L198:N198"/>
    <mergeCell ref="L199:N199"/>
    <mergeCell ref="L200:N200"/>
    <mergeCell ref="L201:N201"/>
    <mergeCell ref="L202:N202"/>
    <mergeCell ref="L227:N227"/>
    <mergeCell ref="L228:N228"/>
    <mergeCell ref="L229:N229"/>
    <mergeCell ref="L230:N230"/>
    <mergeCell ref="L231:N231"/>
    <mergeCell ref="L232:N232"/>
    <mergeCell ref="L221:N221"/>
    <mergeCell ref="L222:N222"/>
    <mergeCell ref="L223:N223"/>
    <mergeCell ref="L224:N224"/>
    <mergeCell ref="L225:N225"/>
    <mergeCell ref="L226:N226"/>
    <mergeCell ref="L215:N215"/>
    <mergeCell ref="L216:N216"/>
    <mergeCell ref="L217:N217"/>
    <mergeCell ref="L218:N218"/>
    <mergeCell ref="L219:N219"/>
    <mergeCell ref="L220:N220"/>
    <mergeCell ref="L245:N245"/>
    <mergeCell ref="L246:N246"/>
    <mergeCell ref="L247:N247"/>
    <mergeCell ref="L248:N248"/>
    <mergeCell ref="L249:N249"/>
    <mergeCell ref="L250:N250"/>
    <mergeCell ref="L239:N239"/>
    <mergeCell ref="L240:N240"/>
    <mergeCell ref="L241:N241"/>
    <mergeCell ref="L242:N242"/>
    <mergeCell ref="L243:N243"/>
    <mergeCell ref="L244:N244"/>
    <mergeCell ref="L233:N233"/>
    <mergeCell ref="L234:N234"/>
    <mergeCell ref="L235:N235"/>
    <mergeCell ref="L236:N236"/>
    <mergeCell ref="L237:N237"/>
    <mergeCell ref="L238:N238"/>
    <mergeCell ref="L263:N263"/>
    <mergeCell ref="L264:N264"/>
    <mergeCell ref="L265:N265"/>
    <mergeCell ref="L266:N266"/>
    <mergeCell ref="L267:N267"/>
    <mergeCell ref="L268:N268"/>
    <mergeCell ref="L257:N257"/>
    <mergeCell ref="L258:N258"/>
    <mergeCell ref="L259:N259"/>
    <mergeCell ref="L260:N260"/>
    <mergeCell ref="L261:N261"/>
    <mergeCell ref="L262:N262"/>
    <mergeCell ref="L251:N251"/>
    <mergeCell ref="L252:N252"/>
    <mergeCell ref="L253:N253"/>
    <mergeCell ref="L254:N254"/>
    <mergeCell ref="L255:N255"/>
    <mergeCell ref="L256:N256"/>
    <mergeCell ref="L281:N281"/>
    <mergeCell ref="L282:N282"/>
    <mergeCell ref="L283:N283"/>
    <mergeCell ref="L284:N284"/>
    <mergeCell ref="L285:N285"/>
    <mergeCell ref="L286:N286"/>
    <mergeCell ref="L275:N275"/>
    <mergeCell ref="L276:N276"/>
    <mergeCell ref="L277:N277"/>
    <mergeCell ref="L278:N278"/>
    <mergeCell ref="L279:N279"/>
    <mergeCell ref="L280:N280"/>
    <mergeCell ref="L269:N269"/>
    <mergeCell ref="L270:N270"/>
    <mergeCell ref="L271:N271"/>
    <mergeCell ref="L272:N272"/>
    <mergeCell ref="L273:N273"/>
    <mergeCell ref="L274:N274"/>
    <mergeCell ref="L299:N299"/>
    <mergeCell ref="L300:N300"/>
    <mergeCell ref="L301:N301"/>
    <mergeCell ref="L302:N302"/>
    <mergeCell ref="L303:N303"/>
    <mergeCell ref="L304:N304"/>
    <mergeCell ref="L293:N293"/>
    <mergeCell ref="L294:N294"/>
    <mergeCell ref="L295:N295"/>
    <mergeCell ref="L296:N296"/>
    <mergeCell ref="L297:N297"/>
    <mergeCell ref="L298:N298"/>
    <mergeCell ref="L287:N287"/>
    <mergeCell ref="L288:N288"/>
    <mergeCell ref="L289:N289"/>
    <mergeCell ref="L290:N290"/>
    <mergeCell ref="L291:N291"/>
    <mergeCell ref="L292:N292"/>
    <mergeCell ref="L317:N317"/>
    <mergeCell ref="L318:N318"/>
    <mergeCell ref="L319:N319"/>
    <mergeCell ref="L320:N320"/>
    <mergeCell ref="L321:N321"/>
    <mergeCell ref="L322:N322"/>
    <mergeCell ref="L311:N311"/>
    <mergeCell ref="L312:N312"/>
    <mergeCell ref="L313:N313"/>
    <mergeCell ref="L314:N314"/>
    <mergeCell ref="L315:N315"/>
    <mergeCell ref="L316:N316"/>
    <mergeCell ref="L305:N305"/>
    <mergeCell ref="L306:N306"/>
    <mergeCell ref="L307:N307"/>
    <mergeCell ref="L308:N308"/>
    <mergeCell ref="L309:N309"/>
    <mergeCell ref="L310:N310"/>
    <mergeCell ref="L335:N335"/>
    <mergeCell ref="L336:N336"/>
    <mergeCell ref="L337:N337"/>
    <mergeCell ref="L338:N338"/>
    <mergeCell ref="L339:N339"/>
    <mergeCell ref="L340:N340"/>
    <mergeCell ref="L329:N329"/>
    <mergeCell ref="L330:N330"/>
    <mergeCell ref="L331:N331"/>
    <mergeCell ref="L332:N332"/>
    <mergeCell ref="L333:N333"/>
    <mergeCell ref="L334:N334"/>
    <mergeCell ref="L323:N323"/>
    <mergeCell ref="L324:N324"/>
    <mergeCell ref="L325:N325"/>
    <mergeCell ref="L326:N326"/>
    <mergeCell ref="L327:N327"/>
    <mergeCell ref="L328:N328"/>
    <mergeCell ref="L353:N353"/>
    <mergeCell ref="L354:N354"/>
    <mergeCell ref="L355:N355"/>
    <mergeCell ref="L356:N356"/>
    <mergeCell ref="L357:N357"/>
    <mergeCell ref="L358:N358"/>
    <mergeCell ref="L347:N347"/>
    <mergeCell ref="L348:N348"/>
    <mergeCell ref="L349:N349"/>
    <mergeCell ref="L350:N350"/>
    <mergeCell ref="L351:N351"/>
    <mergeCell ref="L352:N352"/>
    <mergeCell ref="L341:N341"/>
    <mergeCell ref="L342:N342"/>
    <mergeCell ref="L343:N343"/>
    <mergeCell ref="L344:N344"/>
    <mergeCell ref="L345:N345"/>
    <mergeCell ref="L346:N346"/>
    <mergeCell ref="L371:N371"/>
    <mergeCell ref="L372:N372"/>
    <mergeCell ref="L373:N373"/>
    <mergeCell ref="L374:N374"/>
    <mergeCell ref="L375:N375"/>
    <mergeCell ref="L376:N376"/>
    <mergeCell ref="L365:N365"/>
    <mergeCell ref="L366:N366"/>
    <mergeCell ref="L367:N367"/>
    <mergeCell ref="L368:N368"/>
    <mergeCell ref="L369:N369"/>
    <mergeCell ref="L370:N370"/>
    <mergeCell ref="L359:N359"/>
    <mergeCell ref="L360:N360"/>
    <mergeCell ref="L361:N361"/>
    <mergeCell ref="L362:N362"/>
    <mergeCell ref="L363:N363"/>
    <mergeCell ref="L364:N364"/>
    <mergeCell ref="L389:N389"/>
    <mergeCell ref="L390:N390"/>
    <mergeCell ref="L391:N391"/>
    <mergeCell ref="L392:N392"/>
    <mergeCell ref="L393:N393"/>
    <mergeCell ref="L394:N394"/>
    <mergeCell ref="L383:N383"/>
    <mergeCell ref="L384:N384"/>
    <mergeCell ref="L385:N385"/>
    <mergeCell ref="L386:N386"/>
    <mergeCell ref="L387:N387"/>
    <mergeCell ref="L388:N388"/>
    <mergeCell ref="L377:N377"/>
    <mergeCell ref="L378:N378"/>
    <mergeCell ref="L379:N379"/>
    <mergeCell ref="L380:N380"/>
    <mergeCell ref="L381:N381"/>
    <mergeCell ref="L382:N382"/>
    <mergeCell ref="L407:N407"/>
    <mergeCell ref="L408:N408"/>
    <mergeCell ref="L409:N409"/>
    <mergeCell ref="L410:N410"/>
    <mergeCell ref="L411:N411"/>
    <mergeCell ref="L412:N412"/>
    <mergeCell ref="L401:N401"/>
    <mergeCell ref="L402:N402"/>
    <mergeCell ref="L403:N403"/>
    <mergeCell ref="L404:N404"/>
    <mergeCell ref="L405:N405"/>
    <mergeCell ref="L406:N406"/>
    <mergeCell ref="L395:N395"/>
    <mergeCell ref="L396:N396"/>
    <mergeCell ref="L397:N397"/>
    <mergeCell ref="L398:N398"/>
    <mergeCell ref="L399:N399"/>
    <mergeCell ref="L400:N400"/>
    <mergeCell ref="L425:N425"/>
    <mergeCell ref="L426:N426"/>
    <mergeCell ref="L427:N427"/>
    <mergeCell ref="L428:N428"/>
    <mergeCell ref="L429:N429"/>
    <mergeCell ref="L430:N430"/>
    <mergeCell ref="L419:N419"/>
    <mergeCell ref="L420:N420"/>
    <mergeCell ref="L421:N421"/>
    <mergeCell ref="L422:N422"/>
    <mergeCell ref="L423:N423"/>
    <mergeCell ref="L424:N424"/>
    <mergeCell ref="L413:N413"/>
    <mergeCell ref="L414:N414"/>
    <mergeCell ref="L415:N415"/>
    <mergeCell ref="L416:N416"/>
    <mergeCell ref="L417:N417"/>
    <mergeCell ref="L418:N418"/>
    <mergeCell ref="L443:N443"/>
    <mergeCell ref="L444:N444"/>
    <mergeCell ref="L445:N445"/>
    <mergeCell ref="L446:N446"/>
    <mergeCell ref="L447:N447"/>
    <mergeCell ref="L448:N448"/>
    <mergeCell ref="L437:N437"/>
    <mergeCell ref="L438:N438"/>
    <mergeCell ref="L439:N439"/>
    <mergeCell ref="L440:N440"/>
    <mergeCell ref="L441:N441"/>
    <mergeCell ref="L442:N442"/>
    <mergeCell ref="L431:N431"/>
    <mergeCell ref="L432:N432"/>
    <mergeCell ref="L433:N433"/>
    <mergeCell ref="L434:N434"/>
    <mergeCell ref="L435:N435"/>
    <mergeCell ref="L436:N436"/>
    <mergeCell ref="L461:N461"/>
    <mergeCell ref="L462:N462"/>
    <mergeCell ref="L463:N463"/>
    <mergeCell ref="L464:N464"/>
    <mergeCell ref="L465:N465"/>
    <mergeCell ref="L466:N466"/>
    <mergeCell ref="L455:N455"/>
    <mergeCell ref="L456:N456"/>
    <mergeCell ref="L457:N457"/>
    <mergeCell ref="L458:N458"/>
    <mergeCell ref="L459:N459"/>
    <mergeCell ref="L460:N460"/>
    <mergeCell ref="L449:N449"/>
    <mergeCell ref="L450:N450"/>
    <mergeCell ref="L451:N451"/>
    <mergeCell ref="L452:N452"/>
    <mergeCell ref="L453:N453"/>
    <mergeCell ref="L454:N454"/>
    <mergeCell ref="L479:N479"/>
    <mergeCell ref="L480:N480"/>
    <mergeCell ref="L481:N481"/>
    <mergeCell ref="L482:N482"/>
    <mergeCell ref="L483:N483"/>
    <mergeCell ref="L484:N484"/>
    <mergeCell ref="L473:N473"/>
    <mergeCell ref="L474:N474"/>
    <mergeCell ref="L475:N475"/>
    <mergeCell ref="L476:N476"/>
    <mergeCell ref="L477:N477"/>
    <mergeCell ref="L478:N478"/>
    <mergeCell ref="L467:N467"/>
    <mergeCell ref="L468:N468"/>
    <mergeCell ref="L469:N469"/>
    <mergeCell ref="L470:N470"/>
    <mergeCell ref="L471:N471"/>
    <mergeCell ref="L472:N472"/>
    <mergeCell ref="L497:N497"/>
    <mergeCell ref="L498:N498"/>
    <mergeCell ref="L499:N499"/>
    <mergeCell ref="L500:N500"/>
    <mergeCell ref="L501:N501"/>
    <mergeCell ref="L502:N502"/>
    <mergeCell ref="L491:N491"/>
    <mergeCell ref="L492:N492"/>
    <mergeCell ref="L493:N493"/>
    <mergeCell ref="L494:N494"/>
    <mergeCell ref="L495:N495"/>
    <mergeCell ref="L496:N496"/>
    <mergeCell ref="L485:N485"/>
    <mergeCell ref="L486:N486"/>
    <mergeCell ref="L487:N487"/>
    <mergeCell ref="L488:N488"/>
    <mergeCell ref="L489:N489"/>
    <mergeCell ref="L490:N490"/>
    <mergeCell ref="L515:N515"/>
    <mergeCell ref="L516:N516"/>
    <mergeCell ref="L517:N517"/>
    <mergeCell ref="L518:N518"/>
    <mergeCell ref="L519:N519"/>
    <mergeCell ref="L520:N520"/>
    <mergeCell ref="L509:N509"/>
    <mergeCell ref="L510:N510"/>
    <mergeCell ref="L511:N511"/>
    <mergeCell ref="L512:N512"/>
    <mergeCell ref="L513:N513"/>
    <mergeCell ref="L514:N514"/>
    <mergeCell ref="L503:N503"/>
    <mergeCell ref="L504:N504"/>
    <mergeCell ref="L505:N505"/>
    <mergeCell ref="L506:N506"/>
    <mergeCell ref="L507:N507"/>
    <mergeCell ref="L508:N508"/>
    <mergeCell ref="L533:N533"/>
    <mergeCell ref="L534:N534"/>
    <mergeCell ref="L535:N535"/>
    <mergeCell ref="L536:N536"/>
    <mergeCell ref="L537:N537"/>
    <mergeCell ref="L538:N538"/>
    <mergeCell ref="L527:N527"/>
    <mergeCell ref="L528:N528"/>
    <mergeCell ref="L529:N529"/>
    <mergeCell ref="L530:N530"/>
    <mergeCell ref="L531:N531"/>
    <mergeCell ref="L532:N532"/>
    <mergeCell ref="L521:N521"/>
    <mergeCell ref="L522:N522"/>
    <mergeCell ref="L523:N523"/>
    <mergeCell ref="L524:N524"/>
    <mergeCell ref="L525:N525"/>
    <mergeCell ref="L526:N526"/>
    <mergeCell ref="L551:N551"/>
    <mergeCell ref="L552:N552"/>
    <mergeCell ref="L553:N553"/>
    <mergeCell ref="L554:N554"/>
    <mergeCell ref="L555:N555"/>
    <mergeCell ref="L556:N556"/>
    <mergeCell ref="L545:N545"/>
    <mergeCell ref="L546:N546"/>
    <mergeCell ref="L547:N547"/>
    <mergeCell ref="L548:N548"/>
    <mergeCell ref="L549:N549"/>
    <mergeCell ref="L550:N550"/>
    <mergeCell ref="L539:N539"/>
    <mergeCell ref="L540:N540"/>
    <mergeCell ref="L541:N541"/>
    <mergeCell ref="L542:N542"/>
    <mergeCell ref="L543:N543"/>
    <mergeCell ref="L544:N544"/>
    <mergeCell ref="L569:N569"/>
    <mergeCell ref="L570:N570"/>
    <mergeCell ref="L571:N571"/>
    <mergeCell ref="L572:N572"/>
    <mergeCell ref="L573:N573"/>
    <mergeCell ref="L574:N574"/>
    <mergeCell ref="L563:N563"/>
    <mergeCell ref="L564:N564"/>
    <mergeCell ref="L565:N565"/>
    <mergeCell ref="L566:N566"/>
    <mergeCell ref="L567:N567"/>
    <mergeCell ref="L568:N568"/>
    <mergeCell ref="L557:N557"/>
    <mergeCell ref="L558:N558"/>
    <mergeCell ref="L559:N559"/>
    <mergeCell ref="L560:N560"/>
    <mergeCell ref="L561:N561"/>
    <mergeCell ref="L562:N562"/>
    <mergeCell ref="L587:N587"/>
    <mergeCell ref="L588:N588"/>
    <mergeCell ref="L589:N589"/>
    <mergeCell ref="L590:N590"/>
    <mergeCell ref="L591:N591"/>
    <mergeCell ref="L592:N592"/>
    <mergeCell ref="L581:N581"/>
    <mergeCell ref="L582:N582"/>
    <mergeCell ref="L583:N583"/>
    <mergeCell ref="L584:N584"/>
    <mergeCell ref="L585:N585"/>
    <mergeCell ref="L586:N586"/>
    <mergeCell ref="L575:N575"/>
    <mergeCell ref="L576:N576"/>
    <mergeCell ref="L577:N577"/>
    <mergeCell ref="L578:N578"/>
    <mergeCell ref="L579:N579"/>
    <mergeCell ref="L580:N580"/>
    <mergeCell ref="L605:N605"/>
    <mergeCell ref="L606:N606"/>
    <mergeCell ref="L607:N607"/>
    <mergeCell ref="L608:N608"/>
    <mergeCell ref="L609:N609"/>
    <mergeCell ref="L610:N610"/>
    <mergeCell ref="L599:N599"/>
    <mergeCell ref="L600:N600"/>
    <mergeCell ref="L601:N601"/>
    <mergeCell ref="L602:N602"/>
    <mergeCell ref="L603:N603"/>
    <mergeCell ref="L604:N604"/>
    <mergeCell ref="L593:N593"/>
    <mergeCell ref="L594:N594"/>
    <mergeCell ref="L595:N595"/>
    <mergeCell ref="L596:N596"/>
    <mergeCell ref="L597:N597"/>
    <mergeCell ref="L598:N598"/>
    <mergeCell ref="L623:N623"/>
    <mergeCell ref="L624:N624"/>
    <mergeCell ref="L625:N625"/>
    <mergeCell ref="L626:N626"/>
    <mergeCell ref="L627:N627"/>
    <mergeCell ref="L628:N628"/>
    <mergeCell ref="L617:N617"/>
    <mergeCell ref="L618:N618"/>
    <mergeCell ref="L619:N619"/>
    <mergeCell ref="L620:N620"/>
    <mergeCell ref="L621:N621"/>
    <mergeCell ref="L622:N622"/>
    <mergeCell ref="L611:N611"/>
    <mergeCell ref="L612:N612"/>
    <mergeCell ref="L613:N613"/>
    <mergeCell ref="L614:N614"/>
    <mergeCell ref="L615:N615"/>
    <mergeCell ref="L616:N616"/>
    <mergeCell ref="L641:N641"/>
    <mergeCell ref="L642:N642"/>
    <mergeCell ref="L643:N643"/>
    <mergeCell ref="L644:N644"/>
    <mergeCell ref="L645:N645"/>
    <mergeCell ref="L646:N646"/>
    <mergeCell ref="L635:N635"/>
    <mergeCell ref="L636:N636"/>
    <mergeCell ref="L637:N637"/>
    <mergeCell ref="L638:N638"/>
    <mergeCell ref="L639:N639"/>
    <mergeCell ref="L640:N640"/>
    <mergeCell ref="L629:N629"/>
    <mergeCell ref="L630:N630"/>
    <mergeCell ref="L631:N631"/>
    <mergeCell ref="L632:N632"/>
    <mergeCell ref="L633:N633"/>
    <mergeCell ref="L634:N634"/>
    <mergeCell ref="L659:N659"/>
    <mergeCell ref="L660:N660"/>
    <mergeCell ref="L661:N661"/>
    <mergeCell ref="L662:N662"/>
    <mergeCell ref="L663:N663"/>
    <mergeCell ref="L664:N664"/>
    <mergeCell ref="L653:N653"/>
    <mergeCell ref="L654:N654"/>
    <mergeCell ref="L655:N655"/>
    <mergeCell ref="L656:N656"/>
    <mergeCell ref="L657:N657"/>
    <mergeCell ref="L658:N658"/>
    <mergeCell ref="L647:N647"/>
    <mergeCell ref="L648:N648"/>
    <mergeCell ref="L649:N649"/>
    <mergeCell ref="L650:N650"/>
    <mergeCell ref="L651:N651"/>
    <mergeCell ref="L652:N652"/>
    <mergeCell ref="L677:N677"/>
    <mergeCell ref="L678:N678"/>
    <mergeCell ref="L679:N679"/>
    <mergeCell ref="L680:N680"/>
    <mergeCell ref="L681:N681"/>
    <mergeCell ref="L682:N682"/>
    <mergeCell ref="L671:N671"/>
    <mergeCell ref="L672:N672"/>
    <mergeCell ref="L673:N673"/>
    <mergeCell ref="L674:N674"/>
    <mergeCell ref="L675:N675"/>
    <mergeCell ref="L676:N676"/>
    <mergeCell ref="L665:N665"/>
    <mergeCell ref="L666:N666"/>
    <mergeCell ref="L667:N667"/>
    <mergeCell ref="L668:N668"/>
    <mergeCell ref="L669:N669"/>
    <mergeCell ref="L670:N670"/>
    <mergeCell ref="L695:N695"/>
    <mergeCell ref="L696:N696"/>
    <mergeCell ref="L697:N697"/>
    <mergeCell ref="L698:N698"/>
    <mergeCell ref="L699:N699"/>
    <mergeCell ref="L700:N700"/>
    <mergeCell ref="L689:N689"/>
    <mergeCell ref="L690:N690"/>
    <mergeCell ref="L691:N691"/>
    <mergeCell ref="L692:N692"/>
    <mergeCell ref="L693:N693"/>
    <mergeCell ref="L694:N694"/>
    <mergeCell ref="L683:N683"/>
    <mergeCell ref="L684:N684"/>
    <mergeCell ref="L685:N685"/>
    <mergeCell ref="L686:N686"/>
    <mergeCell ref="L687:N687"/>
    <mergeCell ref="L688:N688"/>
    <mergeCell ref="L713:N713"/>
    <mergeCell ref="L714:N714"/>
    <mergeCell ref="L715:N715"/>
    <mergeCell ref="L716:N716"/>
    <mergeCell ref="L717:N717"/>
    <mergeCell ref="L718:N718"/>
    <mergeCell ref="L707:N707"/>
    <mergeCell ref="L708:N708"/>
    <mergeCell ref="L709:N709"/>
    <mergeCell ref="L710:N710"/>
    <mergeCell ref="L711:N711"/>
    <mergeCell ref="L712:N712"/>
    <mergeCell ref="L701:N701"/>
    <mergeCell ref="L702:N702"/>
    <mergeCell ref="L703:N703"/>
    <mergeCell ref="L704:N704"/>
    <mergeCell ref="L705:N705"/>
    <mergeCell ref="L706:N706"/>
    <mergeCell ref="L731:N731"/>
    <mergeCell ref="L732:N732"/>
    <mergeCell ref="L733:N733"/>
    <mergeCell ref="L734:N734"/>
    <mergeCell ref="L735:N735"/>
    <mergeCell ref="L736:N736"/>
    <mergeCell ref="L725:N725"/>
    <mergeCell ref="L726:N726"/>
    <mergeCell ref="L727:N727"/>
    <mergeCell ref="L728:N728"/>
    <mergeCell ref="L729:N729"/>
    <mergeCell ref="L730:N730"/>
    <mergeCell ref="L719:N719"/>
    <mergeCell ref="L720:N720"/>
    <mergeCell ref="L721:N721"/>
    <mergeCell ref="L722:N722"/>
    <mergeCell ref="L723:N723"/>
    <mergeCell ref="L724:N724"/>
    <mergeCell ref="L749:N749"/>
    <mergeCell ref="L750:N750"/>
    <mergeCell ref="L751:N751"/>
    <mergeCell ref="L752:N752"/>
    <mergeCell ref="L753:N753"/>
    <mergeCell ref="L754:N754"/>
    <mergeCell ref="L743:N743"/>
    <mergeCell ref="L744:N744"/>
    <mergeCell ref="L745:N745"/>
    <mergeCell ref="L746:N746"/>
    <mergeCell ref="L747:N747"/>
    <mergeCell ref="L748:N748"/>
    <mergeCell ref="L737:N737"/>
    <mergeCell ref="L738:N738"/>
    <mergeCell ref="L739:N739"/>
    <mergeCell ref="L740:N740"/>
    <mergeCell ref="L741:N741"/>
    <mergeCell ref="L742:N742"/>
    <mergeCell ref="L767:N767"/>
    <mergeCell ref="L768:N768"/>
    <mergeCell ref="L769:N769"/>
    <mergeCell ref="L770:N770"/>
    <mergeCell ref="L771:N771"/>
    <mergeCell ref="L772:N772"/>
    <mergeCell ref="L761:N761"/>
    <mergeCell ref="L762:N762"/>
    <mergeCell ref="L763:N763"/>
    <mergeCell ref="L764:N764"/>
    <mergeCell ref="L765:N765"/>
    <mergeCell ref="L766:N766"/>
    <mergeCell ref="L755:N755"/>
    <mergeCell ref="L756:N756"/>
    <mergeCell ref="L757:N757"/>
    <mergeCell ref="L758:N758"/>
    <mergeCell ref="L759:N759"/>
    <mergeCell ref="L760:N760"/>
    <mergeCell ref="L785:N785"/>
    <mergeCell ref="L786:N786"/>
    <mergeCell ref="L787:N787"/>
    <mergeCell ref="L788:N788"/>
    <mergeCell ref="L789:N789"/>
    <mergeCell ref="L790:N790"/>
    <mergeCell ref="L779:N779"/>
    <mergeCell ref="L780:N780"/>
    <mergeCell ref="L781:N781"/>
    <mergeCell ref="L782:N782"/>
    <mergeCell ref="L783:N783"/>
    <mergeCell ref="L784:N784"/>
    <mergeCell ref="L773:N773"/>
    <mergeCell ref="L774:N774"/>
    <mergeCell ref="L775:N775"/>
    <mergeCell ref="L776:N776"/>
    <mergeCell ref="L777:N777"/>
    <mergeCell ref="L778:N778"/>
    <mergeCell ref="L803:N803"/>
    <mergeCell ref="L804:N804"/>
    <mergeCell ref="L805:N805"/>
    <mergeCell ref="L806:N806"/>
    <mergeCell ref="L807:N807"/>
    <mergeCell ref="L808:N808"/>
    <mergeCell ref="L797:N797"/>
    <mergeCell ref="L798:N798"/>
    <mergeCell ref="L799:N799"/>
    <mergeCell ref="L800:N800"/>
    <mergeCell ref="L801:N801"/>
    <mergeCell ref="L802:N802"/>
    <mergeCell ref="L791:N791"/>
    <mergeCell ref="L792:N792"/>
    <mergeCell ref="L793:N793"/>
    <mergeCell ref="L794:N794"/>
    <mergeCell ref="L795:N795"/>
    <mergeCell ref="L796:N796"/>
    <mergeCell ref="L821:N821"/>
    <mergeCell ref="L822:N822"/>
    <mergeCell ref="L823:N823"/>
    <mergeCell ref="L824:N824"/>
    <mergeCell ref="L825:N825"/>
    <mergeCell ref="L826:N826"/>
    <mergeCell ref="L815:N815"/>
    <mergeCell ref="L816:N816"/>
    <mergeCell ref="L817:N817"/>
    <mergeCell ref="L818:N818"/>
    <mergeCell ref="L819:N819"/>
    <mergeCell ref="L820:N820"/>
    <mergeCell ref="L809:N809"/>
    <mergeCell ref="L810:N810"/>
    <mergeCell ref="L811:N811"/>
    <mergeCell ref="L812:N812"/>
    <mergeCell ref="L813:N813"/>
    <mergeCell ref="L814:N814"/>
    <mergeCell ref="L839:N839"/>
    <mergeCell ref="L840:N840"/>
    <mergeCell ref="L841:N841"/>
    <mergeCell ref="L842:N842"/>
    <mergeCell ref="L843:N843"/>
    <mergeCell ref="L844:N844"/>
    <mergeCell ref="L833:N833"/>
    <mergeCell ref="L834:N834"/>
    <mergeCell ref="L835:N835"/>
    <mergeCell ref="L836:N836"/>
    <mergeCell ref="L837:N837"/>
    <mergeCell ref="L838:N838"/>
    <mergeCell ref="L827:N827"/>
    <mergeCell ref="L828:N828"/>
    <mergeCell ref="L829:N829"/>
    <mergeCell ref="L830:N830"/>
    <mergeCell ref="L831:N831"/>
    <mergeCell ref="L832:N832"/>
    <mergeCell ref="L857:N857"/>
    <mergeCell ref="L858:N858"/>
    <mergeCell ref="L859:N859"/>
    <mergeCell ref="L860:N860"/>
    <mergeCell ref="L861:N861"/>
    <mergeCell ref="L862:N862"/>
    <mergeCell ref="L851:N851"/>
    <mergeCell ref="L852:N852"/>
    <mergeCell ref="L853:N853"/>
    <mergeCell ref="L854:N854"/>
    <mergeCell ref="L855:N855"/>
    <mergeCell ref="L856:N856"/>
    <mergeCell ref="L845:N845"/>
    <mergeCell ref="L846:N846"/>
    <mergeCell ref="L847:N847"/>
    <mergeCell ref="L848:N848"/>
    <mergeCell ref="L849:N849"/>
    <mergeCell ref="L850:N850"/>
    <mergeCell ref="L886:N886"/>
    <mergeCell ref="L875:N875"/>
    <mergeCell ref="L876:N876"/>
    <mergeCell ref="L877:N877"/>
    <mergeCell ref="L878:N878"/>
    <mergeCell ref="L879:N879"/>
    <mergeCell ref="L880:N880"/>
    <mergeCell ref="L869:N869"/>
    <mergeCell ref="L870:N870"/>
    <mergeCell ref="L871:N871"/>
    <mergeCell ref="L872:N872"/>
    <mergeCell ref="L873:N873"/>
    <mergeCell ref="L874:N874"/>
    <mergeCell ref="L863:N863"/>
    <mergeCell ref="L864:N864"/>
    <mergeCell ref="L865:N865"/>
    <mergeCell ref="L866:N866"/>
    <mergeCell ref="L867:N867"/>
    <mergeCell ref="L868:N868"/>
    <mergeCell ref="L916:N916"/>
    <mergeCell ref="L905:N905"/>
    <mergeCell ref="L906:N906"/>
    <mergeCell ref="L907:N907"/>
    <mergeCell ref="L908:N908"/>
    <mergeCell ref="L909:N909"/>
    <mergeCell ref="L910:N910"/>
    <mergeCell ref="L899:N899"/>
    <mergeCell ref="L900:N900"/>
    <mergeCell ref="L901:N901"/>
    <mergeCell ref="L902:N902"/>
    <mergeCell ref="L903:N903"/>
    <mergeCell ref="L904:N904"/>
    <mergeCell ref="L893:N893"/>
    <mergeCell ref="L894:N894"/>
    <mergeCell ref="L895:N895"/>
    <mergeCell ref="L896:N896"/>
    <mergeCell ref="L897:N897"/>
    <mergeCell ref="L898:N898"/>
    <mergeCell ref="L887:N887"/>
    <mergeCell ref="L888:N888"/>
    <mergeCell ref="L889:N889"/>
    <mergeCell ref="L890:N890"/>
    <mergeCell ref="L891:N891"/>
    <mergeCell ref="L892:N892"/>
    <mergeCell ref="L881:N881"/>
    <mergeCell ref="L882:N882"/>
    <mergeCell ref="L883:N883"/>
    <mergeCell ref="L884:N884"/>
    <mergeCell ref="L885:N885"/>
    <mergeCell ref="O62:Q62"/>
    <mergeCell ref="L923:N923"/>
    <mergeCell ref="L924:N924"/>
    <mergeCell ref="L925:N925"/>
    <mergeCell ref="L917:N917"/>
    <mergeCell ref="L918:N918"/>
    <mergeCell ref="L919:N919"/>
    <mergeCell ref="L920:N920"/>
    <mergeCell ref="L921:N921"/>
    <mergeCell ref="L922:N922"/>
    <mergeCell ref="L911:N911"/>
    <mergeCell ref="L912:N912"/>
    <mergeCell ref="L913:N913"/>
    <mergeCell ref="L914:N914"/>
    <mergeCell ref="L915:N915"/>
    <mergeCell ref="O76:Q76"/>
    <mergeCell ref="O77:Q77"/>
    <mergeCell ref="O78:Q78"/>
    <mergeCell ref="O79:Q79"/>
    <mergeCell ref="O92:Q92"/>
    <mergeCell ref="O93:Q93"/>
    <mergeCell ref="O56:Q56"/>
    <mergeCell ref="O57:Q57"/>
    <mergeCell ref="O58:Q58"/>
    <mergeCell ref="O59:Q59"/>
    <mergeCell ref="O60:Q60"/>
    <mergeCell ref="O61:Q61"/>
    <mergeCell ref="O54:Q54"/>
    <mergeCell ref="O55:Q55"/>
    <mergeCell ref="O47:R47"/>
    <mergeCell ref="O48:R48"/>
    <mergeCell ref="O49:R49"/>
    <mergeCell ref="O50:R50"/>
    <mergeCell ref="O51:R51"/>
    <mergeCell ref="O52:R52"/>
    <mergeCell ref="O53:R53"/>
    <mergeCell ref="O74:Q74"/>
    <mergeCell ref="O75:Q75"/>
    <mergeCell ref="O68:Q68"/>
    <mergeCell ref="O69:Q69"/>
    <mergeCell ref="O70:Q70"/>
    <mergeCell ref="O71:Q71"/>
    <mergeCell ref="O72:Q72"/>
    <mergeCell ref="O73:Q73"/>
    <mergeCell ref="O63:Q63"/>
    <mergeCell ref="O64:Q64"/>
    <mergeCell ref="O65:Q65"/>
    <mergeCell ref="O66:Q66"/>
    <mergeCell ref="O67:Q67"/>
    <mergeCell ref="O94:Q94"/>
    <mergeCell ref="O95:Q95"/>
    <mergeCell ref="O96:Q96"/>
    <mergeCell ref="O97:Q97"/>
    <mergeCell ref="O86:Q86"/>
    <mergeCell ref="O87:Q87"/>
    <mergeCell ref="O88:Q88"/>
    <mergeCell ref="O89:Q89"/>
    <mergeCell ref="O90:Q90"/>
    <mergeCell ref="O91:Q91"/>
    <mergeCell ref="O80:Q80"/>
    <mergeCell ref="O81:Q81"/>
    <mergeCell ref="O82:Q82"/>
    <mergeCell ref="O83:Q83"/>
    <mergeCell ref="O84:Q84"/>
    <mergeCell ref="O85:Q85"/>
    <mergeCell ref="O110:Q110"/>
    <mergeCell ref="O111:Q111"/>
    <mergeCell ref="O112:Q112"/>
    <mergeCell ref="O113:Q113"/>
    <mergeCell ref="O114:Q114"/>
    <mergeCell ref="O115:Q115"/>
    <mergeCell ref="O104:Q104"/>
    <mergeCell ref="O105:Q105"/>
    <mergeCell ref="O106:Q106"/>
    <mergeCell ref="O107:Q107"/>
    <mergeCell ref="O108:Q108"/>
    <mergeCell ref="O109:Q109"/>
    <mergeCell ref="O98:Q98"/>
    <mergeCell ref="O99:Q99"/>
    <mergeCell ref="O100:Q100"/>
    <mergeCell ref="O101:Q101"/>
    <mergeCell ref="O102:Q102"/>
    <mergeCell ref="O103:Q103"/>
    <mergeCell ref="O128:Q128"/>
    <mergeCell ref="O129:Q129"/>
    <mergeCell ref="O130:Q130"/>
    <mergeCell ref="O131:Q131"/>
    <mergeCell ref="O132:Q132"/>
    <mergeCell ref="O133:Q133"/>
    <mergeCell ref="O122:Q122"/>
    <mergeCell ref="O123:Q123"/>
    <mergeCell ref="O124:Q124"/>
    <mergeCell ref="O125:Q125"/>
    <mergeCell ref="O126:Q126"/>
    <mergeCell ref="O127:Q127"/>
    <mergeCell ref="O116:Q116"/>
    <mergeCell ref="O117:Q117"/>
    <mergeCell ref="O118:Q118"/>
    <mergeCell ref="O119:Q119"/>
    <mergeCell ref="O120:Q120"/>
    <mergeCell ref="O121:Q121"/>
    <mergeCell ref="O146:Q146"/>
    <mergeCell ref="O147:Q147"/>
    <mergeCell ref="O148:Q148"/>
    <mergeCell ref="O149:Q149"/>
    <mergeCell ref="O150:Q150"/>
    <mergeCell ref="O151:Q151"/>
    <mergeCell ref="O140:Q140"/>
    <mergeCell ref="O141:Q141"/>
    <mergeCell ref="O142:Q142"/>
    <mergeCell ref="O143:Q143"/>
    <mergeCell ref="O144:Q144"/>
    <mergeCell ref="O145:Q145"/>
    <mergeCell ref="O134:Q134"/>
    <mergeCell ref="O135:Q135"/>
    <mergeCell ref="O136:Q136"/>
    <mergeCell ref="O137:Q137"/>
    <mergeCell ref="O138:Q138"/>
    <mergeCell ref="O139:Q139"/>
    <mergeCell ref="O164:Q164"/>
    <mergeCell ref="O165:Q165"/>
    <mergeCell ref="O166:Q166"/>
    <mergeCell ref="O167:Q167"/>
    <mergeCell ref="O168:Q168"/>
    <mergeCell ref="O169:Q169"/>
    <mergeCell ref="O158:Q158"/>
    <mergeCell ref="O159:Q159"/>
    <mergeCell ref="O160:Q160"/>
    <mergeCell ref="O161:Q161"/>
    <mergeCell ref="O162:Q162"/>
    <mergeCell ref="O163:Q163"/>
    <mergeCell ref="O152:Q152"/>
    <mergeCell ref="O153:Q153"/>
    <mergeCell ref="O154:Q154"/>
    <mergeCell ref="O155:Q155"/>
    <mergeCell ref="O156:Q156"/>
    <mergeCell ref="O157:Q157"/>
    <mergeCell ref="O182:Q182"/>
    <mergeCell ref="O183:Q183"/>
    <mergeCell ref="O184:Q184"/>
    <mergeCell ref="O185:Q185"/>
    <mergeCell ref="O186:Q186"/>
    <mergeCell ref="O187:Q187"/>
    <mergeCell ref="O176:Q176"/>
    <mergeCell ref="O177:Q177"/>
    <mergeCell ref="O178:Q178"/>
    <mergeCell ref="O179:Q179"/>
    <mergeCell ref="O180:Q180"/>
    <mergeCell ref="O181:Q181"/>
    <mergeCell ref="O170:Q170"/>
    <mergeCell ref="O171:Q171"/>
    <mergeCell ref="O172:Q172"/>
    <mergeCell ref="O173:Q173"/>
    <mergeCell ref="O174:Q174"/>
    <mergeCell ref="O175:Q175"/>
    <mergeCell ref="O200:Q200"/>
    <mergeCell ref="O201:Q201"/>
    <mergeCell ref="O202:Q202"/>
    <mergeCell ref="O203:Q203"/>
    <mergeCell ref="O204:Q204"/>
    <mergeCell ref="O205:Q205"/>
    <mergeCell ref="O194:Q194"/>
    <mergeCell ref="O195:Q195"/>
    <mergeCell ref="O196:Q196"/>
    <mergeCell ref="O197:Q197"/>
    <mergeCell ref="O198:Q198"/>
    <mergeCell ref="O199:Q199"/>
    <mergeCell ref="O188:Q188"/>
    <mergeCell ref="O189:Q189"/>
    <mergeCell ref="O190:Q190"/>
    <mergeCell ref="O191:Q191"/>
    <mergeCell ref="O192:Q192"/>
    <mergeCell ref="O193:Q193"/>
    <mergeCell ref="O218:Q218"/>
    <mergeCell ref="O219:Q219"/>
    <mergeCell ref="O220:Q220"/>
    <mergeCell ref="O221:Q221"/>
    <mergeCell ref="O222:Q222"/>
    <mergeCell ref="O223:Q223"/>
    <mergeCell ref="O212:Q212"/>
    <mergeCell ref="O213:Q213"/>
    <mergeCell ref="O214:Q214"/>
    <mergeCell ref="O215:Q215"/>
    <mergeCell ref="O216:Q216"/>
    <mergeCell ref="O217:Q217"/>
    <mergeCell ref="O206:Q206"/>
    <mergeCell ref="O207:Q207"/>
    <mergeCell ref="O208:Q208"/>
    <mergeCell ref="O209:Q209"/>
    <mergeCell ref="O210:Q210"/>
    <mergeCell ref="O211:Q211"/>
    <mergeCell ref="O236:Q236"/>
    <mergeCell ref="O237:Q237"/>
    <mergeCell ref="O238:Q238"/>
    <mergeCell ref="O239:Q239"/>
    <mergeCell ref="O240:Q240"/>
    <mergeCell ref="O241:Q241"/>
    <mergeCell ref="O230:Q230"/>
    <mergeCell ref="O231:Q231"/>
    <mergeCell ref="O232:Q232"/>
    <mergeCell ref="O233:Q233"/>
    <mergeCell ref="O234:Q234"/>
    <mergeCell ref="O235:Q235"/>
    <mergeCell ref="O224:Q224"/>
    <mergeCell ref="O225:Q225"/>
    <mergeCell ref="O226:Q226"/>
    <mergeCell ref="O227:Q227"/>
    <mergeCell ref="O228:Q228"/>
    <mergeCell ref="O229:Q229"/>
    <mergeCell ref="O254:Q254"/>
    <mergeCell ref="O255:Q255"/>
    <mergeCell ref="O256:Q256"/>
    <mergeCell ref="O257:Q257"/>
    <mergeCell ref="O258:Q258"/>
    <mergeCell ref="O259:Q259"/>
    <mergeCell ref="O248:Q248"/>
    <mergeCell ref="O249:Q249"/>
    <mergeCell ref="O250:Q250"/>
    <mergeCell ref="O251:Q251"/>
    <mergeCell ref="O252:Q252"/>
    <mergeCell ref="O253:Q253"/>
    <mergeCell ref="O242:Q242"/>
    <mergeCell ref="O243:Q243"/>
    <mergeCell ref="O244:Q244"/>
    <mergeCell ref="O245:Q245"/>
    <mergeCell ref="O246:Q246"/>
    <mergeCell ref="O247:Q247"/>
    <mergeCell ref="O272:Q272"/>
    <mergeCell ref="O273:Q273"/>
    <mergeCell ref="O274:Q274"/>
    <mergeCell ref="O275:Q275"/>
    <mergeCell ref="O276:Q276"/>
    <mergeCell ref="O277:Q277"/>
    <mergeCell ref="O266:Q266"/>
    <mergeCell ref="O267:Q267"/>
    <mergeCell ref="O268:Q268"/>
    <mergeCell ref="O269:Q269"/>
    <mergeCell ref="O270:Q270"/>
    <mergeCell ref="O271:Q271"/>
    <mergeCell ref="O260:Q260"/>
    <mergeCell ref="O261:Q261"/>
    <mergeCell ref="O262:Q262"/>
    <mergeCell ref="O263:Q263"/>
    <mergeCell ref="O264:Q264"/>
    <mergeCell ref="O265:Q265"/>
    <mergeCell ref="O290:Q290"/>
    <mergeCell ref="O291:Q291"/>
    <mergeCell ref="O292:Q292"/>
    <mergeCell ref="O293:Q293"/>
    <mergeCell ref="O294:Q294"/>
    <mergeCell ref="O295:Q295"/>
    <mergeCell ref="O284:Q284"/>
    <mergeCell ref="O285:Q285"/>
    <mergeCell ref="O286:Q286"/>
    <mergeCell ref="O287:Q287"/>
    <mergeCell ref="O288:Q288"/>
    <mergeCell ref="O289:Q289"/>
    <mergeCell ref="O278:Q278"/>
    <mergeCell ref="O279:Q279"/>
    <mergeCell ref="O280:Q280"/>
    <mergeCell ref="O281:Q281"/>
    <mergeCell ref="O282:Q282"/>
    <mergeCell ref="O283:Q283"/>
    <mergeCell ref="O308:Q308"/>
    <mergeCell ref="O309:Q309"/>
    <mergeCell ref="O310:Q310"/>
    <mergeCell ref="O311:Q311"/>
    <mergeCell ref="O312:Q312"/>
    <mergeCell ref="O313:Q313"/>
    <mergeCell ref="O302:Q302"/>
    <mergeCell ref="O303:Q303"/>
    <mergeCell ref="O304:Q304"/>
    <mergeCell ref="O305:Q305"/>
    <mergeCell ref="O306:Q306"/>
    <mergeCell ref="O307:Q307"/>
    <mergeCell ref="O296:Q296"/>
    <mergeCell ref="O297:Q297"/>
    <mergeCell ref="O298:Q298"/>
    <mergeCell ref="O299:Q299"/>
    <mergeCell ref="O300:Q300"/>
    <mergeCell ref="O301:Q301"/>
    <mergeCell ref="O326:Q326"/>
    <mergeCell ref="O327:Q327"/>
    <mergeCell ref="O328:Q328"/>
    <mergeCell ref="O329:Q329"/>
    <mergeCell ref="O330:Q330"/>
    <mergeCell ref="O331:Q331"/>
    <mergeCell ref="O320:Q320"/>
    <mergeCell ref="O321:Q321"/>
    <mergeCell ref="O322:Q322"/>
    <mergeCell ref="O323:Q323"/>
    <mergeCell ref="O324:Q324"/>
    <mergeCell ref="O325:Q325"/>
    <mergeCell ref="O314:Q314"/>
    <mergeCell ref="O315:Q315"/>
    <mergeCell ref="O316:Q316"/>
    <mergeCell ref="O317:Q317"/>
    <mergeCell ref="O318:Q318"/>
    <mergeCell ref="O319:Q319"/>
    <mergeCell ref="O344:Q344"/>
    <mergeCell ref="O345:Q345"/>
    <mergeCell ref="O346:Q346"/>
    <mergeCell ref="O347:Q347"/>
    <mergeCell ref="O348:Q348"/>
    <mergeCell ref="O349:Q349"/>
    <mergeCell ref="O338:Q338"/>
    <mergeCell ref="O339:Q339"/>
    <mergeCell ref="O340:Q340"/>
    <mergeCell ref="O341:Q341"/>
    <mergeCell ref="O342:Q342"/>
    <mergeCell ref="O343:Q343"/>
    <mergeCell ref="O332:Q332"/>
    <mergeCell ref="O333:Q333"/>
    <mergeCell ref="O334:Q334"/>
    <mergeCell ref="O335:Q335"/>
    <mergeCell ref="O336:Q336"/>
    <mergeCell ref="O337:Q337"/>
    <mergeCell ref="O362:Q362"/>
    <mergeCell ref="O363:Q363"/>
    <mergeCell ref="O364:Q364"/>
    <mergeCell ref="O365:Q365"/>
    <mergeCell ref="O366:Q366"/>
    <mergeCell ref="O367:Q367"/>
    <mergeCell ref="O356:Q356"/>
    <mergeCell ref="O357:Q357"/>
    <mergeCell ref="O358:Q358"/>
    <mergeCell ref="O359:Q359"/>
    <mergeCell ref="O360:Q360"/>
    <mergeCell ref="O361:Q361"/>
    <mergeCell ref="O350:Q350"/>
    <mergeCell ref="O351:Q351"/>
    <mergeCell ref="O352:Q352"/>
    <mergeCell ref="O353:Q353"/>
    <mergeCell ref="O354:Q354"/>
    <mergeCell ref="O355:Q355"/>
    <mergeCell ref="O380:Q380"/>
    <mergeCell ref="O381:Q381"/>
    <mergeCell ref="O382:Q382"/>
    <mergeCell ref="O383:Q383"/>
    <mergeCell ref="O384:Q384"/>
    <mergeCell ref="O385:Q385"/>
    <mergeCell ref="O374:Q374"/>
    <mergeCell ref="O375:Q375"/>
    <mergeCell ref="O376:Q376"/>
    <mergeCell ref="O377:Q377"/>
    <mergeCell ref="O378:Q378"/>
    <mergeCell ref="O379:Q379"/>
    <mergeCell ref="O368:Q368"/>
    <mergeCell ref="O369:Q369"/>
    <mergeCell ref="O370:Q370"/>
    <mergeCell ref="O371:Q371"/>
    <mergeCell ref="O372:Q372"/>
    <mergeCell ref="O373:Q373"/>
    <mergeCell ref="O398:Q398"/>
    <mergeCell ref="O399:Q399"/>
    <mergeCell ref="O400:Q400"/>
    <mergeCell ref="O401:Q401"/>
    <mergeCell ref="O402:Q402"/>
    <mergeCell ref="O403:Q403"/>
    <mergeCell ref="O392:Q392"/>
    <mergeCell ref="O393:Q393"/>
    <mergeCell ref="O394:Q394"/>
    <mergeCell ref="O395:Q395"/>
    <mergeCell ref="O396:Q396"/>
    <mergeCell ref="O397:Q397"/>
    <mergeCell ref="O386:Q386"/>
    <mergeCell ref="O387:Q387"/>
    <mergeCell ref="O388:Q388"/>
    <mergeCell ref="O389:Q389"/>
    <mergeCell ref="O390:Q390"/>
    <mergeCell ref="O391:Q391"/>
    <mergeCell ref="O416:Q416"/>
    <mergeCell ref="O417:Q417"/>
    <mergeCell ref="O418:Q418"/>
    <mergeCell ref="O419:Q419"/>
    <mergeCell ref="O420:Q420"/>
    <mergeCell ref="O421:Q421"/>
    <mergeCell ref="O410:Q410"/>
    <mergeCell ref="O411:Q411"/>
    <mergeCell ref="O412:Q412"/>
    <mergeCell ref="O413:Q413"/>
    <mergeCell ref="O414:Q414"/>
    <mergeCell ref="O415:Q415"/>
    <mergeCell ref="O404:Q404"/>
    <mergeCell ref="O405:Q405"/>
    <mergeCell ref="O406:Q406"/>
    <mergeCell ref="O407:Q407"/>
    <mergeCell ref="O408:Q408"/>
    <mergeCell ref="O409:Q409"/>
    <mergeCell ref="O434:Q434"/>
    <mergeCell ref="O435:Q435"/>
    <mergeCell ref="O436:Q436"/>
    <mergeCell ref="O437:Q437"/>
    <mergeCell ref="O438:Q438"/>
    <mergeCell ref="O439:Q439"/>
    <mergeCell ref="O428:Q428"/>
    <mergeCell ref="O429:Q429"/>
    <mergeCell ref="O430:Q430"/>
    <mergeCell ref="O431:Q431"/>
    <mergeCell ref="O432:Q432"/>
    <mergeCell ref="O433:Q433"/>
    <mergeCell ref="O422:Q422"/>
    <mergeCell ref="O423:Q423"/>
    <mergeCell ref="O424:Q424"/>
    <mergeCell ref="O425:Q425"/>
    <mergeCell ref="O426:Q426"/>
    <mergeCell ref="O427:Q427"/>
    <mergeCell ref="O452:Q452"/>
    <mergeCell ref="O453:Q453"/>
    <mergeCell ref="O454:Q454"/>
    <mergeCell ref="O455:Q455"/>
    <mergeCell ref="O456:Q456"/>
    <mergeCell ref="O457:Q457"/>
    <mergeCell ref="O446:Q446"/>
    <mergeCell ref="O447:Q447"/>
    <mergeCell ref="O448:Q448"/>
    <mergeCell ref="O449:Q449"/>
    <mergeCell ref="O450:Q450"/>
    <mergeCell ref="O451:Q451"/>
    <mergeCell ref="O440:Q440"/>
    <mergeCell ref="O441:Q441"/>
    <mergeCell ref="O442:Q442"/>
    <mergeCell ref="O443:Q443"/>
    <mergeCell ref="O444:Q444"/>
    <mergeCell ref="O445:Q445"/>
    <mergeCell ref="O470:Q470"/>
    <mergeCell ref="O471:Q471"/>
    <mergeCell ref="O472:Q472"/>
    <mergeCell ref="O473:Q473"/>
    <mergeCell ref="O474:Q474"/>
    <mergeCell ref="O475:Q475"/>
    <mergeCell ref="O464:Q464"/>
    <mergeCell ref="O465:Q465"/>
    <mergeCell ref="O466:Q466"/>
    <mergeCell ref="O467:Q467"/>
    <mergeCell ref="O468:Q468"/>
    <mergeCell ref="O469:Q469"/>
    <mergeCell ref="O458:Q458"/>
    <mergeCell ref="O459:Q459"/>
    <mergeCell ref="O460:Q460"/>
    <mergeCell ref="O461:Q461"/>
    <mergeCell ref="O462:Q462"/>
    <mergeCell ref="O463:Q463"/>
    <mergeCell ref="O488:Q488"/>
    <mergeCell ref="O489:Q489"/>
    <mergeCell ref="O490:Q490"/>
    <mergeCell ref="O491:Q491"/>
    <mergeCell ref="O492:Q492"/>
    <mergeCell ref="O493:Q493"/>
    <mergeCell ref="O482:Q482"/>
    <mergeCell ref="O483:Q483"/>
    <mergeCell ref="O484:Q484"/>
    <mergeCell ref="O485:Q485"/>
    <mergeCell ref="O486:Q486"/>
    <mergeCell ref="O487:Q487"/>
    <mergeCell ref="O476:Q476"/>
    <mergeCell ref="O477:Q477"/>
    <mergeCell ref="O478:Q478"/>
    <mergeCell ref="O479:Q479"/>
    <mergeCell ref="O480:Q480"/>
    <mergeCell ref="O481:Q481"/>
    <mergeCell ref="O506:Q506"/>
    <mergeCell ref="O507:Q507"/>
    <mergeCell ref="O508:Q508"/>
    <mergeCell ref="O509:Q509"/>
    <mergeCell ref="O510:Q510"/>
    <mergeCell ref="O511:Q511"/>
    <mergeCell ref="O500:Q500"/>
    <mergeCell ref="O501:Q501"/>
    <mergeCell ref="O502:Q502"/>
    <mergeCell ref="O503:Q503"/>
    <mergeCell ref="O504:Q504"/>
    <mergeCell ref="O505:Q505"/>
    <mergeCell ref="O494:Q494"/>
    <mergeCell ref="O495:Q495"/>
    <mergeCell ref="O496:Q496"/>
    <mergeCell ref="O497:Q497"/>
    <mergeCell ref="O498:Q498"/>
    <mergeCell ref="O499:Q499"/>
    <mergeCell ref="O524:Q524"/>
    <mergeCell ref="O525:Q525"/>
    <mergeCell ref="O526:Q526"/>
    <mergeCell ref="O527:Q527"/>
    <mergeCell ref="O528:Q528"/>
    <mergeCell ref="O529:Q529"/>
    <mergeCell ref="O518:Q518"/>
    <mergeCell ref="O519:Q519"/>
    <mergeCell ref="O520:Q520"/>
    <mergeCell ref="O521:Q521"/>
    <mergeCell ref="O522:Q522"/>
    <mergeCell ref="O523:Q523"/>
    <mergeCell ref="O512:Q512"/>
    <mergeCell ref="O513:Q513"/>
    <mergeCell ref="O514:Q514"/>
    <mergeCell ref="O515:Q515"/>
    <mergeCell ref="O516:Q516"/>
    <mergeCell ref="O517:Q517"/>
    <mergeCell ref="O542:Q542"/>
    <mergeCell ref="O543:Q543"/>
    <mergeCell ref="O544:Q544"/>
    <mergeCell ref="O545:Q545"/>
    <mergeCell ref="O546:Q546"/>
    <mergeCell ref="O547:Q547"/>
    <mergeCell ref="O536:Q536"/>
    <mergeCell ref="O537:Q537"/>
    <mergeCell ref="O538:Q538"/>
    <mergeCell ref="O539:Q539"/>
    <mergeCell ref="O540:Q540"/>
    <mergeCell ref="O541:Q541"/>
    <mergeCell ref="O530:Q530"/>
    <mergeCell ref="O531:Q531"/>
    <mergeCell ref="O532:Q532"/>
    <mergeCell ref="O533:Q533"/>
    <mergeCell ref="O534:Q534"/>
    <mergeCell ref="O535:Q535"/>
    <mergeCell ref="O560:Q560"/>
    <mergeCell ref="O561:Q561"/>
    <mergeCell ref="O562:Q562"/>
    <mergeCell ref="O563:Q563"/>
    <mergeCell ref="O564:Q564"/>
    <mergeCell ref="O565:Q565"/>
    <mergeCell ref="O554:Q554"/>
    <mergeCell ref="O555:Q555"/>
    <mergeCell ref="O556:Q556"/>
    <mergeCell ref="O557:Q557"/>
    <mergeCell ref="O558:Q558"/>
    <mergeCell ref="O559:Q559"/>
    <mergeCell ref="O548:Q548"/>
    <mergeCell ref="O549:Q549"/>
    <mergeCell ref="O550:Q550"/>
    <mergeCell ref="O551:Q551"/>
    <mergeCell ref="O552:Q552"/>
    <mergeCell ref="O553:Q553"/>
    <mergeCell ref="O578:Q578"/>
    <mergeCell ref="O579:Q579"/>
    <mergeCell ref="O580:Q580"/>
    <mergeCell ref="O581:Q581"/>
    <mergeCell ref="O582:Q582"/>
    <mergeCell ref="O583:Q583"/>
    <mergeCell ref="O572:Q572"/>
    <mergeCell ref="O573:Q573"/>
    <mergeCell ref="O574:Q574"/>
    <mergeCell ref="O575:Q575"/>
    <mergeCell ref="O576:Q576"/>
    <mergeCell ref="O577:Q577"/>
    <mergeCell ref="O566:Q566"/>
    <mergeCell ref="O567:Q567"/>
    <mergeCell ref="O568:Q568"/>
    <mergeCell ref="O569:Q569"/>
    <mergeCell ref="O570:Q570"/>
    <mergeCell ref="O571:Q571"/>
    <mergeCell ref="O596:Q596"/>
    <mergeCell ref="O597:Q597"/>
    <mergeCell ref="O598:Q598"/>
    <mergeCell ref="O599:Q599"/>
    <mergeCell ref="O600:Q600"/>
    <mergeCell ref="O601:Q601"/>
    <mergeCell ref="O590:Q590"/>
    <mergeCell ref="O591:Q591"/>
    <mergeCell ref="O592:Q592"/>
    <mergeCell ref="O593:Q593"/>
    <mergeCell ref="O594:Q594"/>
    <mergeCell ref="O595:Q595"/>
    <mergeCell ref="O584:Q584"/>
    <mergeCell ref="O585:Q585"/>
    <mergeCell ref="O586:Q586"/>
    <mergeCell ref="O587:Q587"/>
    <mergeCell ref="O588:Q588"/>
    <mergeCell ref="O589:Q589"/>
    <mergeCell ref="O614:Q614"/>
    <mergeCell ref="O615:Q615"/>
    <mergeCell ref="O616:Q616"/>
    <mergeCell ref="O617:Q617"/>
    <mergeCell ref="O618:Q618"/>
    <mergeCell ref="O619:Q619"/>
    <mergeCell ref="O608:Q608"/>
    <mergeCell ref="O609:Q609"/>
    <mergeCell ref="O610:Q610"/>
    <mergeCell ref="O611:Q611"/>
    <mergeCell ref="O612:Q612"/>
    <mergeCell ref="O613:Q613"/>
    <mergeCell ref="O602:Q602"/>
    <mergeCell ref="O603:Q603"/>
    <mergeCell ref="O604:Q604"/>
    <mergeCell ref="O605:Q605"/>
    <mergeCell ref="O606:Q606"/>
    <mergeCell ref="O607:Q607"/>
    <mergeCell ref="O632:Q632"/>
    <mergeCell ref="O633:Q633"/>
    <mergeCell ref="O634:Q634"/>
    <mergeCell ref="O635:Q635"/>
    <mergeCell ref="O636:Q636"/>
    <mergeCell ref="O637:Q637"/>
    <mergeCell ref="O626:Q626"/>
    <mergeCell ref="O627:Q627"/>
    <mergeCell ref="O628:Q628"/>
    <mergeCell ref="O629:Q629"/>
    <mergeCell ref="O630:Q630"/>
    <mergeCell ref="O631:Q631"/>
    <mergeCell ref="O620:Q620"/>
    <mergeCell ref="O621:Q621"/>
    <mergeCell ref="O622:Q622"/>
    <mergeCell ref="O623:Q623"/>
    <mergeCell ref="O624:Q624"/>
    <mergeCell ref="O625:Q625"/>
    <mergeCell ref="O650:Q650"/>
    <mergeCell ref="O651:Q651"/>
    <mergeCell ref="O652:Q652"/>
    <mergeCell ref="O653:Q653"/>
    <mergeCell ref="O654:Q654"/>
    <mergeCell ref="O655:Q655"/>
    <mergeCell ref="O644:Q644"/>
    <mergeCell ref="O645:Q645"/>
    <mergeCell ref="O646:Q646"/>
    <mergeCell ref="O647:Q647"/>
    <mergeCell ref="O648:Q648"/>
    <mergeCell ref="O649:Q649"/>
    <mergeCell ref="O638:Q638"/>
    <mergeCell ref="O639:Q639"/>
    <mergeCell ref="O640:Q640"/>
    <mergeCell ref="O641:Q641"/>
    <mergeCell ref="O642:Q642"/>
    <mergeCell ref="O643:Q643"/>
    <mergeCell ref="O668:Q668"/>
    <mergeCell ref="O669:Q669"/>
    <mergeCell ref="O670:Q670"/>
    <mergeCell ref="O671:Q671"/>
    <mergeCell ref="O672:Q672"/>
    <mergeCell ref="O673:Q673"/>
    <mergeCell ref="O662:Q662"/>
    <mergeCell ref="O663:Q663"/>
    <mergeCell ref="O664:Q664"/>
    <mergeCell ref="O665:Q665"/>
    <mergeCell ref="O666:Q666"/>
    <mergeCell ref="O667:Q667"/>
    <mergeCell ref="O656:Q656"/>
    <mergeCell ref="O657:Q657"/>
    <mergeCell ref="O658:Q658"/>
    <mergeCell ref="O659:Q659"/>
    <mergeCell ref="O660:Q660"/>
    <mergeCell ref="O661:Q661"/>
    <mergeCell ref="O686:Q686"/>
    <mergeCell ref="O687:Q687"/>
    <mergeCell ref="O688:Q688"/>
    <mergeCell ref="O689:Q689"/>
    <mergeCell ref="O690:Q690"/>
    <mergeCell ref="O691:Q691"/>
    <mergeCell ref="O680:Q680"/>
    <mergeCell ref="O681:Q681"/>
    <mergeCell ref="O682:Q682"/>
    <mergeCell ref="O683:Q683"/>
    <mergeCell ref="O684:Q684"/>
    <mergeCell ref="O685:Q685"/>
    <mergeCell ref="O674:Q674"/>
    <mergeCell ref="O675:Q675"/>
    <mergeCell ref="O676:Q676"/>
    <mergeCell ref="O677:Q677"/>
    <mergeCell ref="O678:Q678"/>
    <mergeCell ref="O679:Q679"/>
    <mergeCell ref="O704:Q704"/>
    <mergeCell ref="O705:Q705"/>
    <mergeCell ref="O706:Q706"/>
    <mergeCell ref="O707:Q707"/>
    <mergeCell ref="O708:Q708"/>
    <mergeCell ref="O709:Q709"/>
    <mergeCell ref="O698:Q698"/>
    <mergeCell ref="O699:Q699"/>
    <mergeCell ref="O700:Q700"/>
    <mergeCell ref="O701:Q701"/>
    <mergeCell ref="O702:Q702"/>
    <mergeCell ref="O703:Q703"/>
    <mergeCell ref="O692:Q692"/>
    <mergeCell ref="O693:Q693"/>
    <mergeCell ref="O694:Q694"/>
    <mergeCell ref="O695:Q695"/>
    <mergeCell ref="O696:Q696"/>
    <mergeCell ref="O697:Q697"/>
    <mergeCell ref="O722:Q722"/>
    <mergeCell ref="O723:Q723"/>
    <mergeCell ref="O724:Q724"/>
    <mergeCell ref="O725:Q725"/>
    <mergeCell ref="O726:Q726"/>
    <mergeCell ref="O727:Q727"/>
    <mergeCell ref="O716:Q716"/>
    <mergeCell ref="O717:Q717"/>
    <mergeCell ref="O718:Q718"/>
    <mergeCell ref="O719:Q719"/>
    <mergeCell ref="O720:Q720"/>
    <mergeCell ref="O721:Q721"/>
    <mergeCell ref="O710:Q710"/>
    <mergeCell ref="O711:Q711"/>
    <mergeCell ref="O712:Q712"/>
    <mergeCell ref="O713:Q713"/>
    <mergeCell ref="O714:Q714"/>
    <mergeCell ref="O715:Q715"/>
    <mergeCell ref="O740:Q740"/>
    <mergeCell ref="O741:Q741"/>
    <mergeCell ref="O742:Q742"/>
    <mergeCell ref="O743:Q743"/>
    <mergeCell ref="O744:Q744"/>
    <mergeCell ref="O745:Q745"/>
    <mergeCell ref="O734:Q734"/>
    <mergeCell ref="O735:Q735"/>
    <mergeCell ref="O736:Q736"/>
    <mergeCell ref="O737:Q737"/>
    <mergeCell ref="O738:Q738"/>
    <mergeCell ref="O739:Q739"/>
    <mergeCell ref="O728:Q728"/>
    <mergeCell ref="O729:Q729"/>
    <mergeCell ref="O730:Q730"/>
    <mergeCell ref="O731:Q731"/>
    <mergeCell ref="O732:Q732"/>
    <mergeCell ref="O733:Q733"/>
    <mergeCell ref="O758:Q758"/>
    <mergeCell ref="O759:Q759"/>
    <mergeCell ref="O760:Q760"/>
    <mergeCell ref="O761:Q761"/>
    <mergeCell ref="O762:Q762"/>
    <mergeCell ref="O763:Q763"/>
    <mergeCell ref="O752:Q752"/>
    <mergeCell ref="O753:Q753"/>
    <mergeCell ref="O754:Q754"/>
    <mergeCell ref="O755:Q755"/>
    <mergeCell ref="O756:Q756"/>
    <mergeCell ref="O757:Q757"/>
    <mergeCell ref="O746:Q746"/>
    <mergeCell ref="O747:Q747"/>
    <mergeCell ref="O748:Q748"/>
    <mergeCell ref="O749:Q749"/>
    <mergeCell ref="O750:Q750"/>
    <mergeCell ref="O751:Q751"/>
    <mergeCell ref="C89:H89"/>
    <mergeCell ref="O808:Q808"/>
    <mergeCell ref="O809:Q809"/>
    <mergeCell ref="O810:Q810"/>
    <mergeCell ref="O811:Q811"/>
    <mergeCell ref="O800:Q800"/>
    <mergeCell ref="O801:Q801"/>
    <mergeCell ref="O802:Q802"/>
    <mergeCell ref="O803:Q803"/>
    <mergeCell ref="O804:Q804"/>
    <mergeCell ref="O805:Q805"/>
    <mergeCell ref="O794:Q794"/>
    <mergeCell ref="O795:Q795"/>
    <mergeCell ref="O796:Q796"/>
    <mergeCell ref="O797:Q797"/>
    <mergeCell ref="O798:Q798"/>
    <mergeCell ref="O799:Q799"/>
    <mergeCell ref="O788:Q788"/>
    <mergeCell ref="O789:Q789"/>
    <mergeCell ref="O790:Q790"/>
    <mergeCell ref="O791:Q791"/>
    <mergeCell ref="O792:Q792"/>
    <mergeCell ref="O793:Q793"/>
    <mergeCell ref="O773:Q773"/>
    <mergeCell ref="O774:Q774"/>
    <mergeCell ref="O775:Q775"/>
    <mergeCell ref="O764:Q764"/>
    <mergeCell ref="O765:Q765"/>
    <mergeCell ref="O766:Q766"/>
    <mergeCell ref="O767:Q767"/>
    <mergeCell ref="O768:Q768"/>
    <mergeCell ref="O769:Q769"/>
    <mergeCell ref="O806:Q806"/>
    <mergeCell ref="O807:Q807"/>
    <mergeCell ref="O782:Q782"/>
    <mergeCell ref="O783:Q783"/>
    <mergeCell ref="O784:Q784"/>
    <mergeCell ref="O785:Q785"/>
    <mergeCell ref="O786:Q786"/>
    <mergeCell ref="O787:Q787"/>
    <mergeCell ref="O776:Q776"/>
    <mergeCell ref="O777:Q777"/>
    <mergeCell ref="O778:Q778"/>
    <mergeCell ref="O779:Q779"/>
    <mergeCell ref="O780:Q780"/>
    <mergeCell ref="O781:Q781"/>
    <mergeCell ref="O770:Q770"/>
    <mergeCell ref="O771:Q771"/>
    <mergeCell ref="O772:Q772"/>
    <mergeCell ref="C78:H78"/>
    <mergeCell ref="C82:H82"/>
    <mergeCell ref="C83:H83"/>
    <mergeCell ref="C67:H67"/>
    <mergeCell ref="C68:H68"/>
    <mergeCell ref="C69:H69"/>
    <mergeCell ref="C56:H56"/>
    <mergeCell ref="C58:H58"/>
    <mergeCell ref="C59:H59"/>
    <mergeCell ref="C60:H60"/>
    <mergeCell ref="C64:H64"/>
    <mergeCell ref="C65:H65"/>
    <mergeCell ref="C43:H43"/>
    <mergeCell ref="C44:H44"/>
    <mergeCell ref="C45:H45"/>
    <mergeCell ref="C46:H46"/>
    <mergeCell ref="C47:H47"/>
    <mergeCell ref="C108:H108"/>
    <mergeCell ref="C121:H121"/>
    <mergeCell ref="C122:H122"/>
    <mergeCell ref="C123:H123"/>
    <mergeCell ref="C112:H112"/>
    <mergeCell ref="C113:H113"/>
    <mergeCell ref="C114:H114"/>
    <mergeCell ref="C118:H118"/>
    <mergeCell ref="C119:H119"/>
    <mergeCell ref="C115:H115"/>
    <mergeCell ref="C116:H116"/>
    <mergeCell ref="C117:H117"/>
    <mergeCell ref="C109:H109"/>
    <mergeCell ref="C110:H110"/>
    <mergeCell ref="C111:H111"/>
    <mergeCell ref="O1:P1"/>
    <mergeCell ref="C90:H90"/>
    <mergeCell ref="C103:H103"/>
    <mergeCell ref="C104:H104"/>
    <mergeCell ref="C105:H105"/>
    <mergeCell ref="C94:H94"/>
    <mergeCell ref="C95:H95"/>
    <mergeCell ref="C96:H96"/>
    <mergeCell ref="C100:H100"/>
    <mergeCell ref="C101:H101"/>
    <mergeCell ref="C71:H71"/>
    <mergeCell ref="C72:H72"/>
    <mergeCell ref="C85:H85"/>
    <mergeCell ref="C86:H86"/>
    <mergeCell ref="C87:H87"/>
    <mergeCell ref="C76:H76"/>
    <mergeCell ref="C77:H77"/>
    <mergeCell ref="Q1:R1"/>
    <mergeCell ref="C179:H179"/>
    <mergeCell ref="C180:H180"/>
    <mergeCell ref="C193:H193"/>
    <mergeCell ref="C194:H194"/>
    <mergeCell ref="C195:H195"/>
    <mergeCell ref="A14:B14"/>
    <mergeCell ref="A15:B15"/>
    <mergeCell ref="C161:H161"/>
    <mergeCell ref="C162:H162"/>
    <mergeCell ref="C175:H175"/>
    <mergeCell ref="C176:H176"/>
    <mergeCell ref="C177:H177"/>
    <mergeCell ref="C166:H166"/>
    <mergeCell ref="C167:H167"/>
    <mergeCell ref="C168:H168"/>
    <mergeCell ref="C172:H172"/>
    <mergeCell ref="C173:H173"/>
    <mergeCell ref="C143:H143"/>
    <mergeCell ref="C144:H144"/>
    <mergeCell ref="C157:H157"/>
    <mergeCell ref="C158:H158"/>
    <mergeCell ref="C159:H159"/>
    <mergeCell ref="C148:H148"/>
    <mergeCell ref="C149:H149"/>
    <mergeCell ref="C150:H150"/>
    <mergeCell ref="C154:H154"/>
    <mergeCell ref="C155:H155"/>
    <mergeCell ref="C125:H125"/>
    <mergeCell ref="C126:H126"/>
    <mergeCell ref="C139:H139"/>
    <mergeCell ref="C107:H107"/>
  </mergeCells>
  <conditionalFormatting sqref="L18:N18">
    <cfRule type="colorScale" priority="26">
      <colorScale>
        <cfvo type="min"/>
        <cfvo type="percentile" val="50"/>
        <cfvo type="max"/>
        <color rgb="FFF8696B"/>
        <color rgb="FFFFEB84"/>
        <color rgb="FF63BE7B"/>
      </colorScale>
    </cfRule>
  </conditionalFormatting>
  <conditionalFormatting sqref="C2:R13">
    <cfRule type="cellIs" dxfId="5" priority="1" operator="equal">
      <formula>5</formula>
    </cfRule>
    <cfRule type="cellIs" dxfId="4" priority="2" operator="equal">
      <formula>4</formula>
    </cfRule>
    <cfRule type="cellIs" dxfId="3" priority="18" operator="equal">
      <formula>1</formula>
    </cfRule>
    <cfRule type="cellIs" dxfId="2" priority="19" operator="equal">
      <formula>0</formula>
    </cfRule>
    <cfRule type="cellIs" dxfId="1" priority="20" operator="equal">
      <formula>3</formula>
    </cfRule>
    <cfRule type="cellIs" dxfId="0" priority="21" operator="equal">
      <formula>2</formula>
    </cfRule>
  </conditionalFormatting>
  <pageMargins left="0.7" right="0.7" top="0.75" bottom="0.75" header="0.3" footer="0.3"/>
  <pageSetup orientation="portrait" horizontalDpi="4294967294"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zoomScale="90" zoomScaleNormal="90" workbookViewId="0">
      <selection activeCell="G39" sqref="G39"/>
    </sheetView>
  </sheetViews>
  <sheetFormatPr defaultRowHeight="15" x14ac:dyDescent="0.25"/>
  <cols>
    <col min="1" max="1" width="17.140625" customWidth="1"/>
    <col min="2" max="2" width="18.7109375" customWidth="1"/>
    <col min="3" max="3" width="43" customWidth="1"/>
    <col min="4" max="4" width="71.140625" customWidth="1"/>
    <col min="5" max="5" width="25.7109375" customWidth="1"/>
  </cols>
  <sheetData>
    <row r="1" spans="1:6" ht="45" x14ac:dyDescent="0.25">
      <c r="A1" s="11" t="s">
        <v>1</v>
      </c>
      <c r="B1" s="11" t="s">
        <v>49</v>
      </c>
      <c r="C1" s="11" t="s">
        <v>50</v>
      </c>
      <c r="D1" s="11" t="s">
        <v>51</v>
      </c>
      <c r="E1" s="12" t="s">
        <v>94</v>
      </c>
      <c r="F1" s="18"/>
    </row>
    <row r="2" spans="1:6" ht="30" customHeight="1" x14ac:dyDescent="0.25">
      <c r="A2" s="70" t="s">
        <v>3</v>
      </c>
      <c r="B2" s="72" t="s">
        <v>41</v>
      </c>
      <c r="C2" s="73" t="s">
        <v>82</v>
      </c>
      <c r="D2" s="5" t="s">
        <v>53</v>
      </c>
    </row>
    <row r="3" spans="1:6" ht="22.5" customHeight="1" x14ac:dyDescent="0.25">
      <c r="A3" s="70"/>
      <c r="B3" s="69"/>
      <c r="C3" s="63"/>
      <c r="D3" s="5" t="s">
        <v>112</v>
      </c>
    </row>
    <row r="4" spans="1:6" ht="26.25" customHeight="1" x14ac:dyDescent="0.25">
      <c r="A4" s="70"/>
      <c r="B4" s="69" t="s">
        <v>2</v>
      </c>
      <c r="C4" s="63" t="s">
        <v>78</v>
      </c>
      <c r="D4" s="5" t="s">
        <v>55</v>
      </c>
    </row>
    <row r="5" spans="1:6" ht="37.5" customHeight="1" x14ac:dyDescent="0.25">
      <c r="A5" s="70"/>
      <c r="B5" s="69"/>
      <c r="C5" s="63"/>
      <c r="D5" s="5" t="s">
        <v>113</v>
      </c>
    </row>
    <row r="6" spans="1:6" ht="30.75" customHeight="1" x14ac:dyDescent="0.25">
      <c r="A6" s="70"/>
      <c r="B6" s="69"/>
      <c r="C6" s="63"/>
      <c r="D6" s="5" t="s">
        <v>114</v>
      </c>
    </row>
    <row r="7" spans="1:6" ht="51" customHeight="1" x14ac:dyDescent="0.25">
      <c r="A7" s="70"/>
      <c r="B7" s="68" t="s">
        <v>42</v>
      </c>
      <c r="C7" s="63" t="s">
        <v>79</v>
      </c>
      <c r="D7" s="5" t="s">
        <v>115</v>
      </c>
    </row>
    <row r="8" spans="1:6" ht="51.75" customHeight="1" x14ac:dyDescent="0.25">
      <c r="A8" s="70"/>
      <c r="B8" s="68"/>
      <c r="C8" s="63"/>
      <c r="D8" s="16" t="s">
        <v>116</v>
      </c>
    </row>
    <row r="9" spans="1:6" ht="38.25" customHeight="1" x14ac:dyDescent="0.25">
      <c r="A9" s="70"/>
      <c r="B9" s="68"/>
      <c r="C9" s="63"/>
      <c r="D9" s="16" t="s">
        <v>117</v>
      </c>
    </row>
    <row r="10" spans="1:6" ht="37.5" customHeight="1" x14ac:dyDescent="0.25">
      <c r="A10" s="70"/>
      <c r="B10" s="63" t="s">
        <v>93</v>
      </c>
      <c r="C10" s="63" t="s">
        <v>89</v>
      </c>
      <c r="D10" s="5" t="s">
        <v>65</v>
      </c>
    </row>
    <row r="11" spans="1:6" ht="31.5" customHeight="1" x14ac:dyDescent="0.25">
      <c r="A11" s="70"/>
      <c r="B11" s="63"/>
      <c r="C11" s="63"/>
      <c r="D11" s="5" t="s">
        <v>66</v>
      </c>
    </row>
    <row r="12" spans="1:6" ht="40.5" customHeight="1" x14ac:dyDescent="0.25">
      <c r="A12" s="70"/>
      <c r="B12" s="63"/>
      <c r="C12" s="63"/>
      <c r="D12" s="5" t="s">
        <v>67</v>
      </c>
    </row>
    <row r="13" spans="1:6" ht="34.5" customHeight="1" x14ac:dyDescent="0.25">
      <c r="A13" s="67" t="s">
        <v>37</v>
      </c>
      <c r="B13" s="66" t="s">
        <v>10</v>
      </c>
      <c r="C13" s="65" t="s">
        <v>91</v>
      </c>
      <c r="D13" s="19" t="s">
        <v>54</v>
      </c>
      <c r="E13" s="62">
        <v>0.15</v>
      </c>
    </row>
    <row r="14" spans="1:6" ht="33" customHeight="1" x14ac:dyDescent="0.25">
      <c r="A14" s="67"/>
      <c r="B14" s="66"/>
      <c r="C14" s="65"/>
      <c r="D14" s="19" t="s">
        <v>90</v>
      </c>
      <c r="E14" s="62"/>
    </row>
    <row r="15" spans="1:6" ht="30" customHeight="1" x14ac:dyDescent="0.25">
      <c r="A15" s="67"/>
      <c r="B15" s="66"/>
      <c r="C15" s="65"/>
      <c r="D15" s="19" t="s">
        <v>80</v>
      </c>
      <c r="E15" s="62"/>
    </row>
    <row r="16" spans="1:6" ht="25.5" customHeight="1" x14ac:dyDescent="0.25">
      <c r="A16" s="67"/>
      <c r="B16" s="66" t="s">
        <v>12</v>
      </c>
      <c r="C16" s="65" t="s">
        <v>83</v>
      </c>
      <c r="D16" s="21" t="s">
        <v>63</v>
      </c>
      <c r="E16" s="62">
        <v>0.15</v>
      </c>
    </row>
    <row r="17" spans="1:5" ht="34.5" customHeight="1" x14ac:dyDescent="0.25">
      <c r="A17" s="67"/>
      <c r="B17" s="66"/>
      <c r="C17" s="65"/>
      <c r="D17" s="23" t="s">
        <v>69</v>
      </c>
      <c r="E17" s="62"/>
    </row>
    <row r="18" spans="1:5" x14ac:dyDescent="0.25">
      <c r="A18" s="67"/>
      <c r="B18" s="65" t="s">
        <v>13</v>
      </c>
      <c r="C18" s="65" t="s">
        <v>83</v>
      </c>
      <c r="D18" s="65" t="s">
        <v>59</v>
      </c>
      <c r="E18" s="62">
        <v>0.08</v>
      </c>
    </row>
    <row r="19" spans="1:5" ht="21" customHeight="1" x14ac:dyDescent="0.25">
      <c r="A19" s="67"/>
      <c r="B19" s="65"/>
      <c r="C19" s="65"/>
      <c r="D19" s="65"/>
      <c r="E19" s="64"/>
    </row>
    <row r="20" spans="1:5" ht="20.25" customHeight="1" x14ac:dyDescent="0.25">
      <c r="A20" s="67"/>
      <c r="B20" s="65"/>
      <c r="C20" s="65"/>
      <c r="D20" s="19" t="s">
        <v>56</v>
      </c>
      <c r="E20" s="8"/>
    </row>
    <row r="21" spans="1:5" ht="33.75" customHeight="1" x14ac:dyDescent="0.25">
      <c r="A21" s="67"/>
      <c r="B21" s="65"/>
      <c r="C21" s="65"/>
      <c r="D21" s="23" t="s">
        <v>62</v>
      </c>
      <c r="E21" s="8"/>
    </row>
    <row r="22" spans="1:5" ht="22.5" customHeight="1" x14ac:dyDescent="0.25">
      <c r="A22" s="67"/>
      <c r="B22" s="65"/>
      <c r="C22" s="65"/>
      <c r="D22" s="19" t="s">
        <v>54</v>
      </c>
      <c r="E22" s="8"/>
    </row>
    <row r="23" spans="1:5" ht="22.5" customHeight="1" x14ac:dyDescent="0.25">
      <c r="A23" s="71" t="s">
        <v>4</v>
      </c>
      <c r="B23" s="63" t="s">
        <v>52</v>
      </c>
      <c r="C23" s="63" t="s">
        <v>88</v>
      </c>
      <c r="D23" s="17" t="s">
        <v>57</v>
      </c>
      <c r="E23" s="25">
        <v>0.05</v>
      </c>
    </row>
    <row r="24" spans="1:5" ht="19.5" customHeight="1" x14ac:dyDescent="0.25">
      <c r="A24" s="71"/>
      <c r="B24" s="63"/>
      <c r="C24" s="63"/>
      <c r="D24" s="17" t="s">
        <v>58</v>
      </c>
      <c r="E24" s="25">
        <v>0.05</v>
      </c>
    </row>
    <row r="25" spans="1:5" ht="19.5" customHeight="1" x14ac:dyDescent="0.25">
      <c r="A25" s="71"/>
      <c r="B25" s="63"/>
      <c r="C25" s="63"/>
      <c r="D25" s="17" t="s">
        <v>72</v>
      </c>
      <c r="E25" s="25">
        <v>0.08</v>
      </c>
    </row>
    <row r="26" spans="1:5" ht="21" customHeight="1" x14ac:dyDescent="0.25">
      <c r="A26" s="71"/>
      <c r="B26" s="63"/>
      <c r="C26" s="63"/>
      <c r="D26" s="17" t="s">
        <v>73</v>
      </c>
      <c r="E26" s="25">
        <v>0.08</v>
      </c>
    </row>
    <row r="27" spans="1:5" ht="24" customHeight="1" x14ac:dyDescent="0.25">
      <c r="A27" s="71"/>
      <c r="B27" s="63"/>
      <c r="C27" s="63"/>
      <c r="D27" s="17" t="s">
        <v>74</v>
      </c>
      <c r="E27" s="25">
        <v>0.03</v>
      </c>
    </row>
    <row r="28" spans="1:5" ht="23.25" customHeight="1" x14ac:dyDescent="0.25">
      <c r="A28" s="71"/>
      <c r="B28" s="63"/>
      <c r="C28" s="63"/>
      <c r="D28" s="17" t="s">
        <v>81</v>
      </c>
      <c r="E28" s="26">
        <v>1.4E-2</v>
      </c>
    </row>
    <row r="29" spans="1:5" ht="45" customHeight="1" x14ac:dyDescent="0.25">
      <c r="A29" s="71"/>
      <c r="B29" s="63"/>
      <c r="C29" s="63"/>
      <c r="D29" s="17" t="s">
        <v>77</v>
      </c>
      <c r="E29" s="15"/>
    </row>
    <row r="30" spans="1:5" ht="24.75" customHeight="1" x14ac:dyDescent="0.25">
      <c r="A30" s="71"/>
      <c r="B30" s="63" t="s">
        <v>43</v>
      </c>
      <c r="C30" s="63" t="s">
        <v>92</v>
      </c>
      <c r="D30" s="17" t="s">
        <v>70</v>
      </c>
      <c r="E30" s="25">
        <v>0.1</v>
      </c>
    </row>
    <row r="31" spans="1:5" ht="21" customHeight="1" x14ac:dyDescent="0.25">
      <c r="A31" s="71"/>
      <c r="B31" s="63"/>
      <c r="C31" s="63"/>
      <c r="D31" s="17" t="s">
        <v>64</v>
      </c>
      <c r="E31" s="15"/>
    </row>
    <row r="32" spans="1:5" ht="19.5" customHeight="1" x14ac:dyDescent="0.25">
      <c r="A32" s="67" t="s">
        <v>5</v>
      </c>
      <c r="B32" s="66" t="s">
        <v>44</v>
      </c>
      <c r="C32" s="65" t="s">
        <v>87</v>
      </c>
      <c r="D32" s="19" t="s">
        <v>71</v>
      </c>
      <c r="E32" s="20">
        <v>0.02</v>
      </c>
    </row>
    <row r="33" spans="1:5" ht="19.5" customHeight="1" x14ac:dyDescent="0.25">
      <c r="A33" s="67"/>
      <c r="B33" s="66"/>
      <c r="C33" s="65"/>
      <c r="D33" s="19" t="s">
        <v>141</v>
      </c>
      <c r="E33" s="24">
        <v>0.05</v>
      </c>
    </row>
    <row r="34" spans="1:5" ht="21" customHeight="1" x14ac:dyDescent="0.25">
      <c r="A34" s="67"/>
      <c r="B34" s="66"/>
      <c r="C34" s="65"/>
      <c r="D34" s="19" t="s">
        <v>76</v>
      </c>
      <c r="E34" s="24">
        <v>0.02</v>
      </c>
    </row>
    <row r="35" spans="1:5" ht="21" customHeight="1" x14ac:dyDescent="0.25">
      <c r="A35" s="67"/>
      <c r="B35" s="65" t="s">
        <v>75</v>
      </c>
      <c r="C35" s="65" t="s">
        <v>84</v>
      </c>
      <c r="D35" s="19" t="s">
        <v>61</v>
      </c>
      <c r="E35" s="20">
        <v>0.04</v>
      </c>
    </row>
    <row r="36" spans="1:5" ht="34.5" customHeight="1" x14ac:dyDescent="0.25">
      <c r="A36" s="67"/>
      <c r="B36" s="65"/>
      <c r="C36" s="65"/>
      <c r="D36" s="22" t="s">
        <v>60</v>
      </c>
      <c r="E36" s="8"/>
    </row>
    <row r="37" spans="1:5" ht="23.25" customHeight="1" x14ac:dyDescent="0.25">
      <c r="A37" s="67"/>
      <c r="B37" s="65"/>
      <c r="C37" s="65"/>
      <c r="D37" s="22" t="s">
        <v>68</v>
      </c>
      <c r="E37" s="20">
        <v>0.08</v>
      </c>
    </row>
    <row r="38" spans="1:5" ht="29.25" customHeight="1" x14ac:dyDescent="0.25">
      <c r="A38" s="67"/>
      <c r="B38" s="65" t="s">
        <v>45</v>
      </c>
      <c r="C38" s="65" t="s">
        <v>86</v>
      </c>
      <c r="D38" s="22" t="s">
        <v>142</v>
      </c>
      <c r="E38" s="8"/>
    </row>
    <row r="39" spans="1:5" ht="27" customHeight="1" x14ac:dyDescent="0.25">
      <c r="A39" s="67"/>
      <c r="B39" s="65"/>
      <c r="C39" s="65"/>
      <c r="D39" s="22" t="s">
        <v>85</v>
      </c>
      <c r="E39" s="8"/>
    </row>
    <row r="41" spans="1:5" x14ac:dyDescent="0.25">
      <c r="A41" s="13"/>
    </row>
  </sheetData>
  <mergeCells count="32">
    <mergeCell ref="A32:A39"/>
    <mergeCell ref="B7:B9"/>
    <mergeCell ref="B4:B6"/>
    <mergeCell ref="C10:C12"/>
    <mergeCell ref="D18:D19"/>
    <mergeCell ref="B38:B39"/>
    <mergeCell ref="C38:C39"/>
    <mergeCell ref="C13:C15"/>
    <mergeCell ref="B30:B31"/>
    <mergeCell ref="C4:C6"/>
    <mergeCell ref="A2:A12"/>
    <mergeCell ref="A23:A31"/>
    <mergeCell ref="B10:B12"/>
    <mergeCell ref="A13:A22"/>
    <mergeCell ref="B2:B3"/>
    <mergeCell ref="C2:C3"/>
    <mergeCell ref="B16:B17"/>
    <mergeCell ref="B13:B15"/>
    <mergeCell ref="C32:C34"/>
    <mergeCell ref="C23:C29"/>
    <mergeCell ref="C18:C22"/>
    <mergeCell ref="C16:C17"/>
    <mergeCell ref="B35:B37"/>
    <mergeCell ref="C35:C37"/>
    <mergeCell ref="B32:B34"/>
    <mergeCell ref="B23:B29"/>
    <mergeCell ref="B18:B22"/>
    <mergeCell ref="E13:E15"/>
    <mergeCell ref="C30:C31"/>
    <mergeCell ref="E16:E17"/>
    <mergeCell ref="E18:E19"/>
    <mergeCell ref="C7:C9"/>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opLeftCell="E1" zoomScale="87" zoomScaleNormal="87" workbookViewId="0">
      <selection activeCell="I1" sqref="I1:M13"/>
    </sheetView>
  </sheetViews>
  <sheetFormatPr defaultRowHeight="15" x14ac:dyDescent="0.25"/>
  <cols>
    <col min="2" max="2" width="11.42578125" customWidth="1"/>
    <col min="3" max="4" width="16" customWidth="1"/>
    <col min="5" max="5" width="13.28515625" customWidth="1"/>
    <col min="6" max="6" width="18.5703125" customWidth="1"/>
    <col min="7" max="7" width="13.5703125" customWidth="1"/>
    <col min="8" max="8" width="17.42578125" customWidth="1"/>
    <col min="9" max="9" width="16.28515625" customWidth="1"/>
    <col min="10" max="10" width="17.7109375" customWidth="1"/>
    <col min="11" max="11" width="19.28515625" style="43" customWidth="1"/>
    <col min="12" max="12" width="36.85546875" customWidth="1"/>
    <col min="13" max="13" width="43.5703125" customWidth="1"/>
  </cols>
  <sheetData>
    <row r="1" spans="1:15" ht="29.25" customHeight="1" x14ac:dyDescent="0.25">
      <c r="A1" s="9" t="s">
        <v>6</v>
      </c>
      <c r="B1" s="9" t="s">
        <v>9</v>
      </c>
      <c r="C1" s="9" t="s">
        <v>27</v>
      </c>
      <c r="D1" s="9" t="s">
        <v>28</v>
      </c>
      <c r="E1" s="9" t="s">
        <v>33</v>
      </c>
      <c r="F1" s="9" t="s">
        <v>31</v>
      </c>
      <c r="G1" s="9" t="s">
        <v>34</v>
      </c>
      <c r="H1" s="9" t="s">
        <v>29</v>
      </c>
      <c r="I1" s="9" t="s">
        <v>30</v>
      </c>
      <c r="J1" s="9" t="s">
        <v>32</v>
      </c>
      <c r="K1" s="40" t="s">
        <v>95</v>
      </c>
      <c r="L1" s="39" t="s">
        <v>35</v>
      </c>
      <c r="M1" s="9" t="s">
        <v>46</v>
      </c>
      <c r="N1" s="2"/>
      <c r="O1" s="2"/>
    </row>
    <row r="2" spans="1:15" x14ac:dyDescent="0.25">
      <c r="A2" s="74">
        <v>2016</v>
      </c>
      <c r="B2" s="8" t="s">
        <v>15</v>
      </c>
      <c r="F2" s="3" t="e">
        <f>(E2/(C2/100))</f>
        <v>#DIV/0!</v>
      </c>
      <c r="J2" t="e">
        <f xml:space="preserve"> I2/E2</f>
        <v>#DIV/0!</v>
      </c>
      <c r="K2" s="41">
        <f xml:space="preserve"> 2.66*E2</f>
        <v>0</v>
      </c>
    </row>
    <row r="3" spans="1:15" x14ac:dyDescent="0.25">
      <c r="A3" s="74"/>
      <c r="B3" s="8" t="s">
        <v>16</v>
      </c>
      <c r="F3" s="3" t="e">
        <f t="shared" ref="F3:F66" si="0">(E3/(C3/100))</f>
        <v>#DIV/0!</v>
      </c>
      <c r="J3" t="e">
        <f t="shared" ref="J3:J66" si="1" xml:space="preserve"> I3/E3</f>
        <v>#DIV/0!</v>
      </c>
      <c r="K3" s="41">
        <f t="shared" ref="K3:K66" si="2" xml:space="preserve"> 2.66*E3</f>
        <v>0</v>
      </c>
    </row>
    <row r="4" spans="1:15" x14ac:dyDescent="0.25">
      <c r="A4" s="74"/>
      <c r="B4" s="8" t="s">
        <v>17</v>
      </c>
      <c r="F4" t="e">
        <f t="shared" si="0"/>
        <v>#DIV/0!</v>
      </c>
      <c r="J4" t="e">
        <f t="shared" si="1"/>
        <v>#DIV/0!</v>
      </c>
      <c r="K4" s="41">
        <f t="shared" si="2"/>
        <v>0</v>
      </c>
    </row>
    <row r="5" spans="1:15" x14ac:dyDescent="0.25">
      <c r="A5" s="74"/>
      <c r="B5" s="8" t="s">
        <v>18</v>
      </c>
      <c r="F5" t="e">
        <f t="shared" si="0"/>
        <v>#DIV/0!</v>
      </c>
      <c r="J5" t="e">
        <f t="shared" si="1"/>
        <v>#DIV/0!</v>
      </c>
      <c r="K5" s="41">
        <f t="shared" si="2"/>
        <v>0</v>
      </c>
    </row>
    <row r="6" spans="1:15" x14ac:dyDescent="0.25">
      <c r="A6" s="74"/>
      <c r="B6" s="8" t="s">
        <v>19</v>
      </c>
      <c r="F6" s="3" t="e">
        <f t="shared" si="0"/>
        <v>#DIV/0!</v>
      </c>
      <c r="J6" t="e">
        <f t="shared" si="1"/>
        <v>#DIV/0!</v>
      </c>
      <c r="K6" s="41">
        <f t="shared" si="2"/>
        <v>0</v>
      </c>
    </row>
    <row r="7" spans="1:15" x14ac:dyDescent="0.25">
      <c r="A7" s="74"/>
      <c r="B7" s="8" t="s">
        <v>20</v>
      </c>
      <c r="F7" s="3" t="e">
        <f t="shared" si="0"/>
        <v>#DIV/0!</v>
      </c>
      <c r="J7" t="e">
        <f t="shared" si="1"/>
        <v>#DIV/0!</v>
      </c>
      <c r="K7" s="41">
        <f t="shared" si="2"/>
        <v>0</v>
      </c>
    </row>
    <row r="8" spans="1:15" x14ac:dyDescent="0.25">
      <c r="A8" s="74"/>
      <c r="B8" s="8" t="s">
        <v>21</v>
      </c>
      <c r="F8" t="e">
        <f t="shared" si="0"/>
        <v>#DIV/0!</v>
      </c>
      <c r="J8" t="e">
        <f t="shared" si="1"/>
        <v>#DIV/0!</v>
      </c>
      <c r="K8" s="41">
        <f t="shared" si="2"/>
        <v>0</v>
      </c>
    </row>
    <row r="9" spans="1:15" x14ac:dyDescent="0.25">
      <c r="A9" s="74"/>
      <c r="B9" s="8" t="s">
        <v>22</v>
      </c>
      <c r="F9" t="e">
        <f t="shared" si="0"/>
        <v>#DIV/0!</v>
      </c>
      <c r="J9" t="e">
        <f t="shared" si="1"/>
        <v>#DIV/0!</v>
      </c>
      <c r="K9" s="41">
        <f t="shared" si="2"/>
        <v>0</v>
      </c>
    </row>
    <row r="10" spans="1:15" x14ac:dyDescent="0.25">
      <c r="A10" s="74"/>
      <c r="B10" s="8" t="s">
        <v>23</v>
      </c>
      <c r="F10" s="3" t="e">
        <f t="shared" si="0"/>
        <v>#DIV/0!</v>
      </c>
      <c r="J10" t="e">
        <f t="shared" si="1"/>
        <v>#DIV/0!</v>
      </c>
      <c r="K10" s="41">
        <f t="shared" si="2"/>
        <v>0</v>
      </c>
    </row>
    <row r="11" spans="1:15" x14ac:dyDescent="0.25">
      <c r="A11" s="74"/>
      <c r="B11" s="8" t="s">
        <v>24</v>
      </c>
      <c r="F11" t="e">
        <f t="shared" si="0"/>
        <v>#DIV/0!</v>
      </c>
      <c r="J11" t="e">
        <f t="shared" si="1"/>
        <v>#DIV/0!</v>
      </c>
      <c r="K11" s="41">
        <f t="shared" si="2"/>
        <v>0</v>
      </c>
    </row>
    <row r="12" spans="1:15" x14ac:dyDescent="0.25">
      <c r="A12" s="74"/>
      <c r="B12" s="8" t="s">
        <v>25</v>
      </c>
      <c r="F12" t="e">
        <f t="shared" si="0"/>
        <v>#DIV/0!</v>
      </c>
      <c r="J12" t="e">
        <f t="shared" si="1"/>
        <v>#DIV/0!</v>
      </c>
      <c r="K12" s="41">
        <f t="shared" si="2"/>
        <v>0</v>
      </c>
    </row>
    <row r="13" spans="1:15" x14ac:dyDescent="0.25">
      <c r="A13" s="74"/>
      <c r="B13" s="8" t="s">
        <v>26</v>
      </c>
      <c r="F13" t="e">
        <f t="shared" si="0"/>
        <v>#DIV/0!</v>
      </c>
      <c r="J13" t="e">
        <f t="shared" si="1"/>
        <v>#DIV/0!</v>
      </c>
      <c r="K13" s="41">
        <f t="shared" si="2"/>
        <v>0</v>
      </c>
    </row>
    <row r="14" spans="1:15" x14ac:dyDescent="0.25">
      <c r="A14" s="74">
        <v>2017</v>
      </c>
      <c r="B14" s="8" t="s">
        <v>15</v>
      </c>
      <c r="F14" s="3" t="e">
        <f t="shared" si="0"/>
        <v>#DIV/0!</v>
      </c>
      <c r="J14" t="e">
        <f t="shared" si="1"/>
        <v>#DIV/0!</v>
      </c>
      <c r="K14" s="41">
        <f t="shared" si="2"/>
        <v>0</v>
      </c>
    </row>
    <row r="15" spans="1:15" x14ac:dyDescent="0.25">
      <c r="A15" s="74"/>
      <c r="B15" s="8" t="s">
        <v>16</v>
      </c>
      <c r="F15" t="e">
        <f t="shared" si="0"/>
        <v>#DIV/0!</v>
      </c>
      <c r="J15" t="e">
        <f t="shared" si="1"/>
        <v>#DIV/0!</v>
      </c>
      <c r="K15" s="41">
        <f t="shared" si="2"/>
        <v>0</v>
      </c>
    </row>
    <row r="16" spans="1:15" x14ac:dyDescent="0.25">
      <c r="A16" s="74"/>
      <c r="B16" s="8" t="s">
        <v>17</v>
      </c>
      <c r="F16" t="e">
        <f t="shared" si="0"/>
        <v>#DIV/0!</v>
      </c>
      <c r="J16" t="e">
        <f t="shared" si="1"/>
        <v>#DIV/0!</v>
      </c>
      <c r="K16" s="41">
        <f t="shared" si="2"/>
        <v>0</v>
      </c>
    </row>
    <row r="17" spans="1:11" x14ac:dyDescent="0.25">
      <c r="A17" s="74"/>
      <c r="B17" s="8" t="s">
        <v>18</v>
      </c>
      <c r="F17" s="3" t="e">
        <f t="shared" si="0"/>
        <v>#DIV/0!</v>
      </c>
      <c r="J17" t="e">
        <f t="shared" si="1"/>
        <v>#DIV/0!</v>
      </c>
      <c r="K17" s="41">
        <f t="shared" si="2"/>
        <v>0</v>
      </c>
    </row>
    <row r="18" spans="1:11" x14ac:dyDescent="0.25">
      <c r="A18" s="74"/>
      <c r="B18" s="8" t="s">
        <v>19</v>
      </c>
      <c r="F18" s="3" t="e">
        <f t="shared" si="0"/>
        <v>#DIV/0!</v>
      </c>
      <c r="J18" t="e">
        <f t="shared" si="1"/>
        <v>#DIV/0!</v>
      </c>
      <c r="K18" s="41">
        <f t="shared" si="2"/>
        <v>0</v>
      </c>
    </row>
    <row r="19" spans="1:11" x14ac:dyDescent="0.25">
      <c r="A19" s="74"/>
      <c r="B19" s="8" t="s">
        <v>20</v>
      </c>
      <c r="F19" s="3" t="e">
        <f t="shared" si="0"/>
        <v>#DIV/0!</v>
      </c>
      <c r="J19" t="e">
        <f t="shared" si="1"/>
        <v>#DIV/0!</v>
      </c>
      <c r="K19" s="41">
        <f t="shared" si="2"/>
        <v>0</v>
      </c>
    </row>
    <row r="20" spans="1:11" x14ac:dyDescent="0.25">
      <c r="A20" s="74"/>
      <c r="B20" s="8" t="s">
        <v>21</v>
      </c>
      <c r="F20" t="e">
        <f t="shared" si="0"/>
        <v>#DIV/0!</v>
      </c>
      <c r="J20" t="e">
        <f t="shared" si="1"/>
        <v>#DIV/0!</v>
      </c>
      <c r="K20" s="41">
        <f t="shared" si="2"/>
        <v>0</v>
      </c>
    </row>
    <row r="21" spans="1:11" x14ac:dyDescent="0.25">
      <c r="A21" s="74"/>
      <c r="B21" s="8" t="s">
        <v>22</v>
      </c>
      <c r="F21" t="e">
        <f t="shared" si="0"/>
        <v>#DIV/0!</v>
      </c>
      <c r="J21" t="e">
        <f t="shared" si="1"/>
        <v>#DIV/0!</v>
      </c>
      <c r="K21" s="41">
        <f t="shared" si="2"/>
        <v>0</v>
      </c>
    </row>
    <row r="22" spans="1:11" x14ac:dyDescent="0.25">
      <c r="A22" s="74"/>
      <c r="B22" s="8" t="s">
        <v>23</v>
      </c>
      <c r="F22" s="3" t="e">
        <f t="shared" si="0"/>
        <v>#DIV/0!</v>
      </c>
      <c r="J22" t="e">
        <f t="shared" si="1"/>
        <v>#DIV/0!</v>
      </c>
      <c r="K22" s="41">
        <f t="shared" si="2"/>
        <v>0</v>
      </c>
    </row>
    <row r="23" spans="1:11" x14ac:dyDescent="0.25">
      <c r="A23" s="74"/>
      <c r="B23" s="8" t="s">
        <v>24</v>
      </c>
      <c r="F23" t="e">
        <f t="shared" si="0"/>
        <v>#DIV/0!</v>
      </c>
      <c r="J23" t="e">
        <f t="shared" si="1"/>
        <v>#DIV/0!</v>
      </c>
      <c r="K23" s="41">
        <f t="shared" si="2"/>
        <v>0</v>
      </c>
    </row>
    <row r="24" spans="1:11" x14ac:dyDescent="0.25">
      <c r="A24" s="74"/>
      <c r="B24" s="8" t="s">
        <v>25</v>
      </c>
      <c r="F24" t="e">
        <f t="shared" si="0"/>
        <v>#DIV/0!</v>
      </c>
      <c r="J24" t="e">
        <f t="shared" si="1"/>
        <v>#DIV/0!</v>
      </c>
      <c r="K24" s="41">
        <f t="shared" si="2"/>
        <v>0</v>
      </c>
    </row>
    <row r="25" spans="1:11" x14ac:dyDescent="0.25">
      <c r="A25" s="74"/>
      <c r="B25" s="8" t="s">
        <v>26</v>
      </c>
      <c r="F25" t="e">
        <f t="shared" si="0"/>
        <v>#DIV/0!</v>
      </c>
      <c r="J25" t="e">
        <f t="shared" si="1"/>
        <v>#DIV/0!</v>
      </c>
      <c r="K25" s="41">
        <f t="shared" si="2"/>
        <v>0</v>
      </c>
    </row>
    <row r="26" spans="1:11" x14ac:dyDescent="0.25">
      <c r="A26" s="74">
        <v>2018</v>
      </c>
      <c r="B26" s="8" t="s">
        <v>15</v>
      </c>
      <c r="F26" t="e">
        <f t="shared" si="0"/>
        <v>#DIV/0!</v>
      </c>
      <c r="J26" t="e">
        <f t="shared" si="1"/>
        <v>#DIV/0!</v>
      </c>
      <c r="K26" s="41">
        <f t="shared" si="2"/>
        <v>0</v>
      </c>
    </row>
    <row r="27" spans="1:11" x14ac:dyDescent="0.25">
      <c r="A27" s="74"/>
      <c r="B27" s="8" t="s">
        <v>16</v>
      </c>
      <c r="F27" t="e">
        <f t="shared" si="0"/>
        <v>#DIV/0!</v>
      </c>
      <c r="J27" t="e">
        <f t="shared" si="1"/>
        <v>#DIV/0!</v>
      </c>
      <c r="K27" s="41">
        <f t="shared" si="2"/>
        <v>0</v>
      </c>
    </row>
    <row r="28" spans="1:11" x14ac:dyDescent="0.25">
      <c r="A28" s="74"/>
      <c r="B28" s="8" t="s">
        <v>17</v>
      </c>
      <c r="F28" t="e">
        <f t="shared" si="0"/>
        <v>#DIV/0!</v>
      </c>
      <c r="J28" t="e">
        <f t="shared" si="1"/>
        <v>#DIV/0!</v>
      </c>
      <c r="K28" s="41">
        <f t="shared" si="2"/>
        <v>0</v>
      </c>
    </row>
    <row r="29" spans="1:11" x14ac:dyDescent="0.25">
      <c r="A29" s="74"/>
      <c r="B29" s="8" t="s">
        <v>18</v>
      </c>
      <c r="F29" t="e">
        <f t="shared" si="0"/>
        <v>#DIV/0!</v>
      </c>
      <c r="J29" t="e">
        <f t="shared" si="1"/>
        <v>#DIV/0!</v>
      </c>
      <c r="K29" s="41">
        <f t="shared" si="2"/>
        <v>0</v>
      </c>
    </row>
    <row r="30" spans="1:11" x14ac:dyDescent="0.25">
      <c r="A30" s="74"/>
      <c r="B30" s="8" t="s">
        <v>19</v>
      </c>
      <c r="F30" t="e">
        <f t="shared" si="0"/>
        <v>#DIV/0!</v>
      </c>
      <c r="J30" t="e">
        <f t="shared" si="1"/>
        <v>#DIV/0!</v>
      </c>
      <c r="K30" s="41">
        <f t="shared" si="2"/>
        <v>0</v>
      </c>
    </row>
    <row r="31" spans="1:11" x14ac:dyDescent="0.25">
      <c r="A31" s="74"/>
      <c r="B31" s="8" t="s">
        <v>20</v>
      </c>
      <c r="F31" t="e">
        <f t="shared" si="0"/>
        <v>#DIV/0!</v>
      </c>
      <c r="J31" t="e">
        <f t="shared" si="1"/>
        <v>#DIV/0!</v>
      </c>
      <c r="K31" s="41">
        <f t="shared" si="2"/>
        <v>0</v>
      </c>
    </row>
    <row r="32" spans="1:11" x14ac:dyDescent="0.25">
      <c r="A32" s="74"/>
      <c r="B32" s="8" t="s">
        <v>21</v>
      </c>
      <c r="F32" t="e">
        <f t="shared" si="0"/>
        <v>#DIV/0!</v>
      </c>
      <c r="J32" t="e">
        <f t="shared" si="1"/>
        <v>#DIV/0!</v>
      </c>
      <c r="K32" s="41">
        <f t="shared" si="2"/>
        <v>0</v>
      </c>
    </row>
    <row r="33" spans="1:11" x14ac:dyDescent="0.25">
      <c r="A33" s="74"/>
      <c r="B33" s="8" t="s">
        <v>22</v>
      </c>
      <c r="F33" t="e">
        <f t="shared" si="0"/>
        <v>#DIV/0!</v>
      </c>
      <c r="J33" t="e">
        <f t="shared" si="1"/>
        <v>#DIV/0!</v>
      </c>
      <c r="K33" s="41">
        <f t="shared" si="2"/>
        <v>0</v>
      </c>
    </row>
    <row r="34" spans="1:11" x14ac:dyDescent="0.25">
      <c r="A34" s="74"/>
      <c r="B34" s="8" t="s">
        <v>23</v>
      </c>
      <c r="F34" t="e">
        <f t="shared" si="0"/>
        <v>#DIV/0!</v>
      </c>
      <c r="J34" t="e">
        <f t="shared" si="1"/>
        <v>#DIV/0!</v>
      </c>
      <c r="K34" s="41">
        <f t="shared" si="2"/>
        <v>0</v>
      </c>
    </row>
    <row r="35" spans="1:11" x14ac:dyDescent="0.25">
      <c r="A35" s="74"/>
      <c r="B35" s="8" t="s">
        <v>24</v>
      </c>
      <c r="F35" t="e">
        <f t="shared" si="0"/>
        <v>#DIV/0!</v>
      </c>
      <c r="J35" t="e">
        <f t="shared" si="1"/>
        <v>#DIV/0!</v>
      </c>
      <c r="K35" s="41">
        <f t="shared" si="2"/>
        <v>0</v>
      </c>
    </row>
    <row r="36" spans="1:11" x14ac:dyDescent="0.25">
      <c r="A36" s="74"/>
      <c r="B36" s="8" t="s">
        <v>25</v>
      </c>
      <c r="F36" t="e">
        <f t="shared" si="0"/>
        <v>#DIV/0!</v>
      </c>
      <c r="J36" t="e">
        <f t="shared" si="1"/>
        <v>#DIV/0!</v>
      </c>
      <c r="K36" s="41">
        <f t="shared" si="2"/>
        <v>0</v>
      </c>
    </row>
    <row r="37" spans="1:11" x14ac:dyDescent="0.25">
      <c r="A37" s="74"/>
      <c r="B37" s="8" t="s">
        <v>26</v>
      </c>
      <c r="F37" t="e">
        <f t="shared" si="0"/>
        <v>#DIV/0!</v>
      </c>
      <c r="J37" t="e">
        <f t="shared" si="1"/>
        <v>#DIV/0!</v>
      </c>
      <c r="K37" s="41">
        <f t="shared" si="2"/>
        <v>0</v>
      </c>
    </row>
    <row r="38" spans="1:11" x14ac:dyDescent="0.25">
      <c r="A38" s="74">
        <v>2019</v>
      </c>
      <c r="B38" s="8" t="s">
        <v>15</v>
      </c>
      <c r="F38" t="e">
        <f t="shared" si="0"/>
        <v>#DIV/0!</v>
      </c>
      <c r="J38" t="e">
        <f t="shared" si="1"/>
        <v>#DIV/0!</v>
      </c>
      <c r="K38" s="41">
        <f t="shared" si="2"/>
        <v>0</v>
      </c>
    </row>
    <row r="39" spans="1:11" x14ac:dyDescent="0.25">
      <c r="A39" s="74"/>
      <c r="B39" s="8" t="s">
        <v>16</v>
      </c>
      <c r="F39" t="e">
        <f t="shared" si="0"/>
        <v>#DIV/0!</v>
      </c>
      <c r="J39" t="e">
        <f t="shared" si="1"/>
        <v>#DIV/0!</v>
      </c>
      <c r="K39" s="41">
        <f t="shared" si="2"/>
        <v>0</v>
      </c>
    </row>
    <row r="40" spans="1:11" x14ac:dyDescent="0.25">
      <c r="A40" s="74"/>
      <c r="B40" s="8" t="s">
        <v>17</v>
      </c>
      <c r="F40" t="e">
        <f t="shared" si="0"/>
        <v>#DIV/0!</v>
      </c>
      <c r="J40" t="e">
        <f t="shared" si="1"/>
        <v>#DIV/0!</v>
      </c>
      <c r="K40" s="41">
        <f t="shared" si="2"/>
        <v>0</v>
      </c>
    </row>
    <row r="41" spans="1:11" x14ac:dyDescent="0.25">
      <c r="A41" s="74"/>
      <c r="B41" s="8" t="s">
        <v>18</v>
      </c>
      <c r="F41" t="e">
        <f t="shared" si="0"/>
        <v>#DIV/0!</v>
      </c>
      <c r="J41" t="e">
        <f t="shared" si="1"/>
        <v>#DIV/0!</v>
      </c>
      <c r="K41" s="41">
        <f t="shared" si="2"/>
        <v>0</v>
      </c>
    </row>
    <row r="42" spans="1:11" x14ac:dyDescent="0.25">
      <c r="A42" s="74"/>
      <c r="B42" s="8" t="s">
        <v>19</v>
      </c>
      <c r="F42" t="e">
        <f t="shared" si="0"/>
        <v>#DIV/0!</v>
      </c>
      <c r="J42" t="e">
        <f t="shared" si="1"/>
        <v>#DIV/0!</v>
      </c>
      <c r="K42" s="41">
        <f t="shared" si="2"/>
        <v>0</v>
      </c>
    </row>
    <row r="43" spans="1:11" x14ac:dyDescent="0.25">
      <c r="A43" s="74"/>
      <c r="B43" s="8" t="s">
        <v>20</v>
      </c>
      <c r="F43" t="e">
        <f t="shared" si="0"/>
        <v>#DIV/0!</v>
      </c>
      <c r="J43" t="e">
        <f t="shared" si="1"/>
        <v>#DIV/0!</v>
      </c>
      <c r="K43" s="41">
        <f t="shared" si="2"/>
        <v>0</v>
      </c>
    </row>
    <row r="44" spans="1:11" x14ac:dyDescent="0.25">
      <c r="A44" s="74"/>
      <c r="B44" s="8" t="s">
        <v>21</v>
      </c>
      <c r="F44" t="e">
        <f t="shared" si="0"/>
        <v>#DIV/0!</v>
      </c>
      <c r="J44" t="e">
        <f t="shared" si="1"/>
        <v>#DIV/0!</v>
      </c>
      <c r="K44" s="41">
        <f t="shared" si="2"/>
        <v>0</v>
      </c>
    </row>
    <row r="45" spans="1:11" x14ac:dyDescent="0.25">
      <c r="A45" s="74"/>
      <c r="B45" s="8" t="s">
        <v>22</v>
      </c>
      <c r="F45" t="e">
        <f t="shared" si="0"/>
        <v>#DIV/0!</v>
      </c>
      <c r="J45" t="e">
        <f t="shared" si="1"/>
        <v>#DIV/0!</v>
      </c>
      <c r="K45" s="41">
        <f t="shared" si="2"/>
        <v>0</v>
      </c>
    </row>
    <row r="46" spans="1:11" x14ac:dyDescent="0.25">
      <c r="A46" s="74"/>
      <c r="B46" s="8" t="s">
        <v>23</v>
      </c>
      <c r="F46" t="e">
        <f t="shared" si="0"/>
        <v>#DIV/0!</v>
      </c>
      <c r="J46" t="e">
        <f t="shared" si="1"/>
        <v>#DIV/0!</v>
      </c>
      <c r="K46" s="41">
        <f t="shared" si="2"/>
        <v>0</v>
      </c>
    </row>
    <row r="47" spans="1:11" x14ac:dyDescent="0.25">
      <c r="A47" s="74"/>
      <c r="B47" s="8" t="s">
        <v>24</v>
      </c>
      <c r="F47" t="e">
        <f t="shared" si="0"/>
        <v>#DIV/0!</v>
      </c>
      <c r="J47" t="e">
        <f t="shared" si="1"/>
        <v>#DIV/0!</v>
      </c>
      <c r="K47" s="41">
        <f t="shared" si="2"/>
        <v>0</v>
      </c>
    </row>
    <row r="48" spans="1:11" x14ac:dyDescent="0.25">
      <c r="A48" s="74"/>
      <c r="B48" s="8" t="s">
        <v>25</v>
      </c>
      <c r="F48" t="e">
        <f t="shared" si="0"/>
        <v>#DIV/0!</v>
      </c>
      <c r="J48" t="e">
        <f t="shared" si="1"/>
        <v>#DIV/0!</v>
      </c>
      <c r="K48" s="41">
        <f t="shared" si="2"/>
        <v>0</v>
      </c>
    </row>
    <row r="49" spans="1:11" x14ac:dyDescent="0.25">
      <c r="A49" s="74"/>
      <c r="B49" s="8" t="s">
        <v>26</v>
      </c>
      <c r="F49" t="e">
        <f t="shared" si="0"/>
        <v>#DIV/0!</v>
      </c>
      <c r="J49" t="e">
        <f t="shared" si="1"/>
        <v>#DIV/0!</v>
      </c>
      <c r="K49" s="41">
        <f t="shared" si="2"/>
        <v>0</v>
      </c>
    </row>
    <row r="50" spans="1:11" x14ac:dyDescent="0.25">
      <c r="A50" s="74">
        <v>2020</v>
      </c>
      <c r="B50" s="8" t="s">
        <v>15</v>
      </c>
      <c r="F50" t="e">
        <f t="shared" si="0"/>
        <v>#DIV/0!</v>
      </c>
      <c r="J50" t="e">
        <f t="shared" si="1"/>
        <v>#DIV/0!</v>
      </c>
      <c r="K50" s="41">
        <f t="shared" si="2"/>
        <v>0</v>
      </c>
    </row>
    <row r="51" spans="1:11" x14ac:dyDescent="0.25">
      <c r="A51" s="74"/>
      <c r="B51" s="8" t="s">
        <v>16</v>
      </c>
      <c r="F51" t="e">
        <f t="shared" si="0"/>
        <v>#DIV/0!</v>
      </c>
      <c r="J51" t="e">
        <f t="shared" si="1"/>
        <v>#DIV/0!</v>
      </c>
      <c r="K51" s="41">
        <f t="shared" si="2"/>
        <v>0</v>
      </c>
    </row>
    <row r="52" spans="1:11" x14ac:dyDescent="0.25">
      <c r="A52" s="74"/>
      <c r="B52" s="8" t="s">
        <v>17</v>
      </c>
      <c r="F52" t="e">
        <f t="shared" si="0"/>
        <v>#DIV/0!</v>
      </c>
      <c r="J52" t="e">
        <f t="shared" si="1"/>
        <v>#DIV/0!</v>
      </c>
      <c r="K52" s="41">
        <f t="shared" si="2"/>
        <v>0</v>
      </c>
    </row>
    <row r="53" spans="1:11" x14ac:dyDescent="0.25">
      <c r="A53" s="74"/>
      <c r="B53" s="8" t="s">
        <v>18</v>
      </c>
      <c r="F53" t="e">
        <f t="shared" si="0"/>
        <v>#DIV/0!</v>
      </c>
      <c r="J53" t="e">
        <f t="shared" si="1"/>
        <v>#DIV/0!</v>
      </c>
      <c r="K53" s="41">
        <f t="shared" si="2"/>
        <v>0</v>
      </c>
    </row>
    <row r="54" spans="1:11" x14ac:dyDescent="0.25">
      <c r="A54" s="74"/>
      <c r="B54" s="8" t="s">
        <v>19</v>
      </c>
      <c r="F54" t="e">
        <f t="shared" si="0"/>
        <v>#DIV/0!</v>
      </c>
      <c r="J54" t="e">
        <f t="shared" si="1"/>
        <v>#DIV/0!</v>
      </c>
      <c r="K54" s="41">
        <f t="shared" si="2"/>
        <v>0</v>
      </c>
    </row>
    <row r="55" spans="1:11" x14ac:dyDescent="0.25">
      <c r="A55" s="74"/>
      <c r="B55" s="8" t="s">
        <v>20</v>
      </c>
      <c r="F55" t="e">
        <f t="shared" si="0"/>
        <v>#DIV/0!</v>
      </c>
      <c r="J55" t="e">
        <f t="shared" si="1"/>
        <v>#DIV/0!</v>
      </c>
      <c r="K55" s="41">
        <f t="shared" si="2"/>
        <v>0</v>
      </c>
    </row>
    <row r="56" spans="1:11" x14ac:dyDescent="0.25">
      <c r="A56" s="74"/>
      <c r="B56" s="8" t="s">
        <v>21</v>
      </c>
      <c r="F56" t="e">
        <f t="shared" si="0"/>
        <v>#DIV/0!</v>
      </c>
      <c r="J56" t="e">
        <f t="shared" si="1"/>
        <v>#DIV/0!</v>
      </c>
      <c r="K56" s="41">
        <f t="shared" si="2"/>
        <v>0</v>
      </c>
    </row>
    <row r="57" spans="1:11" x14ac:dyDescent="0.25">
      <c r="A57" s="74"/>
      <c r="B57" s="8" t="s">
        <v>22</v>
      </c>
      <c r="F57" t="e">
        <f t="shared" si="0"/>
        <v>#DIV/0!</v>
      </c>
      <c r="J57" t="e">
        <f t="shared" si="1"/>
        <v>#DIV/0!</v>
      </c>
      <c r="K57" s="41">
        <f t="shared" si="2"/>
        <v>0</v>
      </c>
    </row>
    <row r="58" spans="1:11" x14ac:dyDescent="0.25">
      <c r="A58" s="74"/>
      <c r="B58" s="8" t="s">
        <v>23</v>
      </c>
      <c r="F58" t="e">
        <f t="shared" si="0"/>
        <v>#DIV/0!</v>
      </c>
      <c r="J58" t="e">
        <f t="shared" si="1"/>
        <v>#DIV/0!</v>
      </c>
      <c r="K58" s="41">
        <f t="shared" si="2"/>
        <v>0</v>
      </c>
    </row>
    <row r="59" spans="1:11" x14ac:dyDescent="0.25">
      <c r="A59" s="74"/>
      <c r="B59" s="8" t="s">
        <v>24</v>
      </c>
      <c r="F59" t="e">
        <f t="shared" si="0"/>
        <v>#DIV/0!</v>
      </c>
      <c r="J59" t="e">
        <f t="shared" si="1"/>
        <v>#DIV/0!</v>
      </c>
      <c r="K59" s="41">
        <f t="shared" si="2"/>
        <v>0</v>
      </c>
    </row>
    <row r="60" spans="1:11" x14ac:dyDescent="0.25">
      <c r="A60" s="74"/>
      <c r="B60" s="8" t="s">
        <v>25</v>
      </c>
      <c r="F60" t="e">
        <f t="shared" si="0"/>
        <v>#DIV/0!</v>
      </c>
      <c r="J60" t="e">
        <f t="shared" si="1"/>
        <v>#DIV/0!</v>
      </c>
      <c r="K60" s="42">
        <f t="shared" si="2"/>
        <v>0</v>
      </c>
    </row>
    <row r="61" spans="1:11" x14ac:dyDescent="0.25">
      <c r="A61" s="74"/>
      <c r="B61" s="8" t="s">
        <v>26</v>
      </c>
      <c r="F61" t="e">
        <f t="shared" si="0"/>
        <v>#DIV/0!</v>
      </c>
      <c r="J61" t="e">
        <f t="shared" si="1"/>
        <v>#DIV/0!</v>
      </c>
      <c r="K61" s="42">
        <f t="shared" si="2"/>
        <v>0</v>
      </c>
    </row>
    <row r="62" spans="1:11" x14ac:dyDescent="0.25">
      <c r="A62" s="74">
        <v>2021</v>
      </c>
      <c r="B62" s="8" t="s">
        <v>15</v>
      </c>
      <c r="F62" t="e">
        <f t="shared" si="0"/>
        <v>#DIV/0!</v>
      </c>
      <c r="J62" t="e">
        <f t="shared" si="1"/>
        <v>#DIV/0!</v>
      </c>
      <c r="K62" s="42">
        <f t="shared" si="2"/>
        <v>0</v>
      </c>
    </row>
    <row r="63" spans="1:11" x14ac:dyDescent="0.25">
      <c r="A63" s="74"/>
      <c r="B63" s="8" t="s">
        <v>16</v>
      </c>
      <c r="F63" t="e">
        <f t="shared" si="0"/>
        <v>#DIV/0!</v>
      </c>
      <c r="J63" t="e">
        <f t="shared" si="1"/>
        <v>#DIV/0!</v>
      </c>
      <c r="K63" s="42">
        <f t="shared" si="2"/>
        <v>0</v>
      </c>
    </row>
    <row r="64" spans="1:11" x14ac:dyDescent="0.25">
      <c r="A64" s="74"/>
      <c r="B64" s="8" t="s">
        <v>17</v>
      </c>
      <c r="F64" t="e">
        <f t="shared" si="0"/>
        <v>#DIV/0!</v>
      </c>
      <c r="J64" t="e">
        <f t="shared" si="1"/>
        <v>#DIV/0!</v>
      </c>
      <c r="K64" s="42">
        <f t="shared" si="2"/>
        <v>0</v>
      </c>
    </row>
    <row r="65" spans="1:11" x14ac:dyDescent="0.25">
      <c r="A65" s="74"/>
      <c r="B65" s="8" t="s">
        <v>18</v>
      </c>
      <c r="F65" t="e">
        <f t="shared" si="0"/>
        <v>#DIV/0!</v>
      </c>
      <c r="J65" t="e">
        <f t="shared" si="1"/>
        <v>#DIV/0!</v>
      </c>
      <c r="K65" s="42">
        <f t="shared" si="2"/>
        <v>0</v>
      </c>
    </row>
    <row r="66" spans="1:11" x14ac:dyDescent="0.25">
      <c r="A66" s="74"/>
      <c r="B66" s="8" t="s">
        <v>19</v>
      </c>
      <c r="F66" t="e">
        <f t="shared" si="0"/>
        <v>#DIV/0!</v>
      </c>
      <c r="J66" t="e">
        <f t="shared" si="1"/>
        <v>#DIV/0!</v>
      </c>
      <c r="K66" s="42">
        <f t="shared" si="2"/>
        <v>0</v>
      </c>
    </row>
    <row r="67" spans="1:11" x14ac:dyDescent="0.25">
      <c r="A67" s="74"/>
      <c r="B67" s="8" t="s">
        <v>20</v>
      </c>
      <c r="F67" t="e">
        <f t="shared" ref="F67:F97" si="3">(E67/(C67/100))</f>
        <v>#DIV/0!</v>
      </c>
      <c r="J67" t="e">
        <f t="shared" ref="J67:J97" si="4" xml:space="preserve"> I67/E67</f>
        <v>#DIV/0!</v>
      </c>
      <c r="K67" s="42">
        <f t="shared" ref="K67:K97" si="5" xml:space="preserve"> 2.66*E67</f>
        <v>0</v>
      </c>
    </row>
    <row r="68" spans="1:11" x14ac:dyDescent="0.25">
      <c r="A68" s="74"/>
      <c r="B68" s="8" t="s">
        <v>21</v>
      </c>
      <c r="F68" t="e">
        <f t="shared" si="3"/>
        <v>#DIV/0!</v>
      </c>
      <c r="J68" t="e">
        <f t="shared" si="4"/>
        <v>#DIV/0!</v>
      </c>
      <c r="K68" s="42">
        <f t="shared" si="5"/>
        <v>0</v>
      </c>
    </row>
    <row r="69" spans="1:11" x14ac:dyDescent="0.25">
      <c r="A69" s="74"/>
      <c r="B69" s="8" t="s">
        <v>22</v>
      </c>
      <c r="F69" t="e">
        <f t="shared" si="3"/>
        <v>#DIV/0!</v>
      </c>
      <c r="J69" t="e">
        <f t="shared" si="4"/>
        <v>#DIV/0!</v>
      </c>
      <c r="K69" s="42">
        <f t="shared" si="5"/>
        <v>0</v>
      </c>
    </row>
    <row r="70" spans="1:11" x14ac:dyDescent="0.25">
      <c r="A70" s="74"/>
      <c r="B70" s="8" t="s">
        <v>23</v>
      </c>
      <c r="F70" t="e">
        <f t="shared" si="3"/>
        <v>#DIV/0!</v>
      </c>
      <c r="J70" t="e">
        <f t="shared" si="4"/>
        <v>#DIV/0!</v>
      </c>
      <c r="K70" s="42">
        <f t="shared" si="5"/>
        <v>0</v>
      </c>
    </row>
    <row r="71" spans="1:11" x14ac:dyDescent="0.25">
      <c r="A71" s="74"/>
      <c r="B71" s="8" t="s">
        <v>24</v>
      </c>
      <c r="F71" t="e">
        <f t="shared" si="3"/>
        <v>#DIV/0!</v>
      </c>
      <c r="J71" t="e">
        <f t="shared" si="4"/>
        <v>#DIV/0!</v>
      </c>
      <c r="K71" s="42">
        <f t="shared" si="5"/>
        <v>0</v>
      </c>
    </row>
    <row r="72" spans="1:11" x14ac:dyDescent="0.25">
      <c r="A72" s="74"/>
      <c r="B72" s="8" t="s">
        <v>25</v>
      </c>
      <c r="F72" t="e">
        <f t="shared" si="3"/>
        <v>#DIV/0!</v>
      </c>
      <c r="J72" t="e">
        <f t="shared" si="4"/>
        <v>#DIV/0!</v>
      </c>
      <c r="K72" s="42">
        <f t="shared" si="5"/>
        <v>0</v>
      </c>
    </row>
    <row r="73" spans="1:11" x14ac:dyDescent="0.25">
      <c r="A73" s="74"/>
      <c r="B73" s="8" t="s">
        <v>26</v>
      </c>
      <c r="F73" t="e">
        <f t="shared" si="3"/>
        <v>#DIV/0!</v>
      </c>
      <c r="J73" t="e">
        <f t="shared" si="4"/>
        <v>#DIV/0!</v>
      </c>
      <c r="K73" s="42">
        <f t="shared" si="5"/>
        <v>0</v>
      </c>
    </row>
    <row r="74" spans="1:11" x14ac:dyDescent="0.25">
      <c r="A74" s="74">
        <v>2022</v>
      </c>
      <c r="B74" s="8" t="s">
        <v>15</v>
      </c>
      <c r="F74" t="e">
        <f t="shared" si="3"/>
        <v>#DIV/0!</v>
      </c>
      <c r="J74" t="e">
        <f t="shared" si="4"/>
        <v>#DIV/0!</v>
      </c>
      <c r="K74" s="42">
        <f t="shared" si="5"/>
        <v>0</v>
      </c>
    </row>
    <row r="75" spans="1:11" x14ac:dyDescent="0.25">
      <c r="A75" s="74"/>
      <c r="B75" s="8" t="s">
        <v>16</v>
      </c>
      <c r="F75" t="e">
        <f t="shared" si="3"/>
        <v>#DIV/0!</v>
      </c>
      <c r="J75" t="e">
        <f t="shared" si="4"/>
        <v>#DIV/0!</v>
      </c>
      <c r="K75" s="42">
        <f t="shared" si="5"/>
        <v>0</v>
      </c>
    </row>
    <row r="76" spans="1:11" x14ac:dyDescent="0.25">
      <c r="A76" s="74"/>
      <c r="B76" s="8" t="s">
        <v>17</v>
      </c>
      <c r="F76" t="e">
        <f t="shared" si="3"/>
        <v>#DIV/0!</v>
      </c>
      <c r="J76" t="e">
        <f t="shared" si="4"/>
        <v>#DIV/0!</v>
      </c>
      <c r="K76" s="42">
        <f t="shared" si="5"/>
        <v>0</v>
      </c>
    </row>
    <row r="77" spans="1:11" x14ac:dyDescent="0.25">
      <c r="A77" s="74"/>
      <c r="B77" s="8" t="s">
        <v>18</v>
      </c>
      <c r="F77" t="e">
        <f t="shared" si="3"/>
        <v>#DIV/0!</v>
      </c>
      <c r="J77" t="e">
        <f t="shared" si="4"/>
        <v>#DIV/0!</v>
      </c>
      <c r="K77" s="42">
        <f t="shared" si="5"/>
        <v>0</v>
      </c>
    </row>
    <row r="78" spans="1:11" x14ac:dyDescent="0.25">
      <c r="A78" s="74"/>
      <c r="B78" s="8" t="s">
        <v>19</v>
      </c>
      <c r="F78" t="e">
        <f t="shared" si="3"/>
        <v>#DIV/0!</v>
      </c>
      <c r="J78" t="e">
        <f t="shared" si="4"/>
        <v>#DIV/0!</v>
      </c>
      <c r="K78" s="42">
        <f t="shared" si="5"/>
        <v>0</v>
      </c>
    </row>
    <row r="79" spans="1:11" x14ac:dyDescent="0.25">
      <c r="A79" s="74"/>
      <c r="B79" s="8" t="s">
        <v>20</v>
      </c>
      <c r="F79" t="e">
        <f t="shared" si="3"/>
        <v>#DIV/0!</v>
      </c>
      <c r="J79" t="e">
        <f t="shared" si="4"/>
        <v>#DIV/0!</v>
      </c>
      <c r="K79" s="42">
        <f t="shared" si="5"/>
        <v>0</v>
      </c>
    </row>
    <row r="80" spans="1:11" x14ac:dyDescent="0.25">
      <c r="A80" s="74"/>
      <c r="B80" s="8" t="s">
        <v>21</v>
      </c>
      <c r="F80" t="e">
        <f t="shared" si="3"/>
        <v>#DIV/0!</v>
      </c>
      <c r="J80" t="e">
        <f t="shared" si="4"/>
        <v>#DIV/0!</v>
      </c>
      <c r="K80" s="42">
        <f t="shared" si="5"/>
        <v>0</v>
      </c>
    </row>
    <row r="81" spans="1:11" x14ac:dyDescent="0.25">
      <c r="A81" s="74"/>
      <c r="B81" s="8" t="s">
        <v>22</v>
      </c>
      <c r="F81" t="e">
        <f t="shared" si="3"/>
        <v>#DIV/0!</v>
      </c>
      <c r="J81" t="e">
        <f t="shared" si="4"/>
        <v>#DIV/0!</v>
      </c>
      <c r="K81" s="42">
        <f t="shared" si="5"/>
        <v>0</v>
      </c>
    </row>
    <row r="82" spans="1:11" x14ac:dyDescent="0.25">
      <c r="A82" s="74"/>
      <c r="B82" s="8" t="s">
        <v>23</v>
      </c>
      <c r="F82" t="e">
        <f t="shared" si="3"/>
        <v>#DIV/0!</v>
      </c>
      <c r="J82" t="e">
        <f t="shared" si="4"/>
        <v>#DIV/0!</v>
      </c>
      <c r="K82" s="42">
        <f t="shared" si="5"/>
        <v>0</v>
      </c>
    </row>
    <row r="83" spans="1:11" x14ac:dyDescent="0.25">
      <c r="A83" s="74"/>
      <c r="B83" s="8" t="s">
        <v>24</v>
      </c>
      <c r="F83" t="e">
        <f t="shared" si="3"/>
        <v>#DIV/0!</v>
      </c>
      <c r="J83" t="e">
        <f t="shared" si="4"/>
        <v>#DIV/0!</v>
      </c>
      <c r="K83" s="42">
        <f t="shared" si="5"/>
        <v>0</v>
      </c>
    </row>
    <row r="84" spans="1:11" x14ac:dyDescent="0.25">
      <c r="A84" s="74"/>
      <c r="B84" s="8" t="s">
        <v>25</v>
      </c>
      <c r="F84" t="e">
        <f t="shared" si="3"/>
        <v>#DIV/0!</v>
      </c>
      <c r="J84" t="e">
        <f t="shared" si="4"/>
        <v>#DIV/0!</v>
      </c>
      <c r="K84" s="42">
        <f t="shared" si="5"/>
        <v>0</v>
      </c>
    </row>
    <row r="85" spans="1:11" x14ac:dyDescent="0.25">
      <c r="A85" s="74"/>
      <c r="B85" s="8" t="s">
        <v>26</v>
      </c>
      <c r="F85" t="e">
        <f t="shared" si="3"/>
        <v>#DIV/0!</v>
      </c>
      <c r="J85" t="e">
        <f t="shared" si="4"/>
        <v>#DIV/0!</v>
      </c>
      <c r="K85" s="42">
        <f t="shared" si="5"/>
        <v>0</v>
      </c>
    </row>
    <row r="86" spans="1:11" x14ac:dyDescent="0.25">
      <c r="A86" s="74">
        <v>2023</v>
      </c>
      <c r="B86" s="8" t="s">
        <v>15</v>
      </c>
      <c r="F86" t="e">
        <f t="shared" si="3"/>
        <v>#DIV/0!</v>
      </c>
      <c r="J86" t="e">
        <f t="shared" si="4"/>
        <v>#DIV/0!</v>
      </c>
      <c r="K86" s="42">
        <f t="shared" si="5"/>
        <v>0</v>
      </c>
    </row>
    <row r="87" spans="1:11" x14ac:dyDescent="0.25">
      <c r="A87" s="74"/>
      <c r="B87" s="8" t="s">
        <v>16</v>
      </c>
      <c r="F87" t="e">
        <f t="shared" si="3"/>
        <v>#DIV/0!</v>
      </c>
      <c r="J87" t="e">
        <f t="shared" si="4"/>
        <v>#DIV/0!</v>
      </c>
      <c r="K87" s="42">
        <f t="shared" si="5"/>
        <v>0</v>
      </c>
    </row>
    <row r="88" spans="1:11" x14ac:dyDescent="0.25">
      <c r="A88" s="74"/>
      <c r="B88" s="8" t="s">
        <v>17</v>
      </c>
      <c r="F88" t="e">
        <f t="shared" si="3"/>
        <v>#DIV/0!</v>
      </c>
      <c r="J88" t="e">
        <f t="shared" si="4"/>
        <v>#DIV/0!</v>
      </c>
      <c r="K88" s="42">
        <f t="shared" si="5"/>
        <v>0</v>
      </c>
    </row>
    <row r="89" spans="1:11" x14ac:dyDescent="0.25">
      <c r="A89" s="74"/>
      <c r="B89" s="8" t="s">
        <v>18</v>
      </c>
      <c r="F89" t="e">
        <f t="shared" si="3"/>
        <v>#DIV/0!</v>
      </c>
      <c r="J89" t="e">
        <f t="shared" si="4"/>
        <v>#DIV/0!</v>
      </c>
      <c r="K89" s="42">
        <f t="shared" si="5"/>
        <v>0</v>
      </c>
    </row>
    <row r="90" spans="1:11" x14ac:dyDescent="0.25">
      <c r="A90" s="74"/>
      <c r="B90" s="8" t="s">
        <v>19</v>
      </c>
      <c r="F90" t="e">
        <f t="shared" si="3"/>
        <v>#DIV/0!</v>
      </c>
      <c r="J90" t="e">
        <f t="shared" si="4"/>
        <v>#DIV/0!</v>
      </c>
      <c r="K90" s="42">
        <f t="shared" si="5"/>
        <v>0</v>
      </c>
    </row>
    <row r="91" spans="1:11" x14ac:dyDescent="0.25">
      <c r="A91" s="74"/>
      <c r="B91" s="8" t="s">
        <v>20</v>
      </c>
      <c r="F91" t="e">
        <f t="shared" si="3"/>
        <v>#DIV/0!</v>
      </c>
      <c r="J91" t="e">
        <f t="shared" si="4"/>
        <v>#DIV/0!</v>
      </c>
      <c r="K91" s="42">
        <f t="shared" si="5"/>
        <v>0</v>
      </c>
    </row>
    <row r="92" spans="1:11" x14ac:dyDescent="0.25">
      <c r="A92" s="74"/>
      <c r="B92" s="8" t="s">
        <v>21</v>
      </c>
      <c r="F92" t="e">
        <f t="shared" si="3"/>
        <v>#DIV/0!</v>
      </c>
      <c r="J92" t="e">
        <f t="shared" si="4"/>
        <v>#DIV/0!</v>
      </c>
      <c r="K92" s="42">
        <f t="shared" si="5"/>
        <v>0</v>
      </c>
    </row>
    <row r="93" spans="1:11" x14ac:dyDescent="0.25">
      <c r="A93" s="74"/>
      <c r="B93" s="8" t="s">
        <v>22</v>
      </c>
      <c r="F93" t="e">
        <f t="shared" si="3"/>
        <v>#DIV/0!</v>
      </c>
      <c r="J93" t="e">
        <f t="shared" si="4"/>
        <v>#DIV/0!</v>
      </c>
      <c r="K93" s="42">
        <f t="shared" si="5"/>
        <v>0</v>
      </c>
    </row>
    <row r="94" spans="1:11" x14ac:dyDescent="0.25">
      <c r="A94" s="74"/>
      <c r="B94" s="8" t="s">
        <v>23</v>
      </c>
      <c r="F94" t="e">
        <f t="shared" si="3"/>
        <v>#DIV/0!</v>
      </c>
      <c r="J94" t="e">
        <f t="shared" si="4"/>
        <v>#DIV/0!</v>
      </c>
      <c r="K94" s="42">
        <f t="shared" si="5"/>
        <v>0</v>
      </c>
    </row>
    <row r="95" spans="1:11" x14ac:dyDescent="0.25">
      <c r="A95" s="74"/>
      <c r="B95" s="8" t="s">
        <v>24</v>
      </c>
      <c r="F95" t="e">
        <f t="shared" si="3"/>
        <v>#DIV/0!</v>
      </c>
      <c r="J95" t="e">
        <f t="shared" si="4"/>
        <v>#DIV/0!</v>
      </c>
      <c r="K95" s="42">
        <f t="shared" si="5"/>
        <v>0</v>
      </c>
    </row>
    <row r="96" spans="1:11" x14ac:dyDescent="0.25">
      <c r="A96" s="74"/>
      <c r="B96" s="8" t="s">
        <v>25</v>
      </c>
      <c r="F96" t="e">
        <f t="shared" si="3"/>
        <v>#DIV/0!</v>
      </c>
      <c r="J96" t="e">
        <f t="shared" si="4"/>
        <v>#DIV/0!</v>
      </c>
      <c r="K96" s="42">
        <f t="shared" si="5"/>
        <v>0</v>
      </c>
    </row>
    <row r="97" spans="1:11" x14ac:dyDescent="0.25">
      <c r="A97" s="74"/>
      <c r="B97" s="8" t="s">
        <v>26</v>
      </c>
      <c r="F97" t="e">
        <f t="shared" si="3"/>
        <v>#DIV/0!</v>
      </c>
      <c r="J97" t="e">
        <f t="shared" si="4"/>
        <v>#DIV/0!</v>
      </c>
      <c r="K97" s="42">
        <f t="shared" si="5"/>
        <v>0</v>
      </c>
    </row>
  </sheetData>
  <mergeCells count="8">
    <mergeCell ref="A74:A85"/>
    <mergeCell ref="A86:A97"/>
    <mergeCell ref="A2:A13"/>
    <mergeCell ref="A14:A25"/>
    <mergeCell ref="A26:A37"/>
    <mergeCell ref="A38:A49"/>
    <mergeCell ref="A50:A61"/>
    <mergeCell ref="A62:A73"/>
  </mergeCells>
  <pageMargins left="0.7" right="0.7" top="0.75" bottom="0.75" header="0.3" footer="0.3"/>
  <pageSetup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 sqref="F1"/>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tabSelected="1" zoomScaleNormal="100" workbookViewId="0">
      <selection activeCell="H13" sqref="H13"/>
    </sheetView>
  </sheetViews>
  <sheetFormatPr defaultColWidth="9.140625" defaultRowHeight="15" x14ac:dyDescent="0.25"/>
  <cols>
    <col min="1" max="1" width="11.5703125" style="28" customWidth="1"/>
    <col min="2" max="2" width="9.85546875" style="28" customWidth="1"/>
    <col min="3" max="3" width="10.85546875" style="28" customWidth="1"/>
    <col min="4" max="4" width="10.5703125" style="28" customWidth="1"/>
    <col min="5" max="5" width="10.28515625" style="28" customWidth="1"/>
    <col min="6" max="6" width="11.42578125" style="28" customWidth="1"/>
    <col min="7" max="7" width="8.42578125" style="28" customWidth="1"/>
    <col min="8" max="16384" width="9.140625" style="28"/>
  </cols>
  <sheetData>
    <row r="2" spans="1:11" x14ac:dyDescent="0.25">
      <c r="A2" s="27" t="s">
        <v>96</v>
      </c>
      <c r="F2" s="29">
        <f ca="1">TODAY()</f>
        <v>43488</v>
      </c>
      <c r="G2" s="29"/>
    </row>
    <row r="4" spans="1:11" x14ac:dyDescent="0.25">
      <c r="A4" s="77" t="s">
        <v>102</v>
      </c>
      <c r="B4" s="77"/>
      <c r="C4" s="77"/>
      <c r="D4" s="77"/>
      <c r="E4" s="77"/>
      <c r="F4" s="77"/>
      <c r="G4" s="77"/>
    </row>
    <row r="5" spans="1:11" x14ac:dyDescent="0.25">
      <c r="A5" s="77"/>
      <c r="B5" s="77"/>
      <c r="C5" s="77"/>
      <c r="D5" s="77"/>
      <c r="E5" s="77"/>
      <c r="F5" s="77"/>
      <c r="G5" s="77"/>
    </row>
    <row r="7" spans="1:11" ht="15" customHeight="1" x14ac:dyDescent="0.25">
      <c r="A7" s="76" t="s">
        <v>118</v>
      </c>
      <c r="B7" s="76"/>
      <c r="C7" s="76"/>
      <c r="D7" s="76"/>
      <c r="E7" s="76"/>
      <c r="F7" s="76"/>
      <c r="G7" s="30"/>
      <c r="H7" s="31"/>
      <c r="I7" s="31"/>
      <c r="J7" s="31"/>
      <c r="K7" s="31"/>
    </row>
    <row r="8" spans="1:11" ht="34.5" customHeight="1" x14ac:dyDescent="0.25">
      <c r="A8" s="76"/>
      <c r="B8" s="76"/>
      <c r="C8" s="76"/>
      <c r="D8" s="76"/>
      <c r="E8" s="76"/>
      <c r="F8" s="76"/>
      <c r="G8" s="30"/>
      <c r="H8" s="31"/>
      <c r="I8" s="31"/>
      <c r="J8" s="31"/>
      <c r="K8" s="31"/>
    </row>
    <row r="9" spans="1:11" x14ac:dyDescent="0.25">
      <c r="A9" s="32"/>
      <c r="B9" s="32"/>
      <c r="C9" s="32"/>
      <c r="D9" s="32"/>
      <c r="E9" s="32"/>
      <c r="F9" s="32"/>
      <c r="G9" s="32"/>
      <c r="H9" s="32"/>
      <c r="I9" s="32"/>
      <c r="J9" s="32"/>
      <c r="K9" s="32"/>
    </row>
    <row r="10" spans="1:11" ht="27" customHeight="1" x14ac:dyDescent="0.25">
      <c r="B10" s="33">
        <v>2016</v>
      </c>
      <c r="C10" s="33">
        <v>2017</v>
      </c>
      <c r="D10" s="33">
        <v>2018</v>
      </c>
      <c r="E10" s="33">
        <v>2019</v>
      </c>
      <c r="F10" s="33">
        <v>2020</v>
      </c>
      <c r="G10" s="30"/>
    </row>
    <row r="11" spans="1:11" ht="21.75" customHeight="1" x14ac:dyDescent="0.25">
      <c r="A11" s="34" t="s">
        <v>97</v>
      </c>
      <c r="B11" s="47" t="e">
        <f>AVERAGE(Itsearviointi!C2:D5)</f>
        <v>#DIV/0!</v>
      </c>
      <c r="C11" s="47" t="e">
        <f>AVERAGE(Itsearviointi!E2:F5)</f>
        <v>#DIV/0!</v>
      </c>
      <c r="D11" s="47" t="e">
        <f>AVERAGE(Itsearviointi!G2:H5)</f>
        <v>#DIV/0!</v>
      </c>
      <c r="E11" s="47" t="e">
        <f>AVERAGE(Itsearviointi!I2:J5)</f>
        <v>#DIV/0!</v>
      </c>
      <c r="F11" s="47" t="e">
        <f>AVERAGE(Itsearviointi!K2:L5)</f>
        <v>#DIV/0!</v>
      </c>
    </row>
    <row r="12" spans="1:11" ht="50.25" customHeight="1" x14ac:dyDescent="0.25">
      <c r="A12" s="34" t="s">
        <v>98</v>
      </c>
      <c r="B12" s="47" t="e">
        <f>AVERAGE(Itsearviointi!C6:D8)</f>
        <v>#DIV/0!</v>
      </c>
      <c r="C12" s="47" t="e">
        <f>AVERAGE(Itsearviointi!E6:F8)</f>
        <v>#DIV/0!</v>
      </c>
      <c r="D12" s="47" t="e">
        <f>AVERAGE(Itsearviointi!G6:H8)</f>
        <v>#DIV/0!</v>
      </c>
      <c r="E12" s="47" t="e">
        <f>AVERAGE(Itsearviointi!I6:J8)</f>
        <v>#DIV/0!</v>
      </c>
      <c r="F12" s="47" t="e">
        <f>AVERAGE(Itsearviointi!K6:L8)</f>
        <v>#DIV/0!</v>
      </c>
    </row>
    <row r="13" spans="1:11" ht="24" customHeight="1" x14ac:dyDescent="0.25">
      <c r="A13" s="36" t="s">
        <v>99</v>
      </c>
      <c r="B13" s="47" t="e">
        <f>AVERAGE(Itsearviointi!C9:D10)</f>
        <v>#DIV/0!</v>
      </c>
      <c r="C13" s="47" t="e">
        <f>AVERAGE(Itsearviointi!E9:F10)</f>
        <v>#DIV/0!</v>
      </c>
      <c r="D13" s="47" t="e">
        <f>AVERAGE(Itsearviointi!G9:H10)</f>
        <v>#DIV/0!</v>
      </c>
      <c r="E13" s="47" t="e">
        <f>AVERAGE(Itsearviointi!I9:J10)</f>
        <v>#DIV/0!</v>
      </c>
      <c r="F13" s="47" t="e">
        <f>AVERAGE(Itsearviointi!K9:L10)</f>
        <v>#DIV/0!</v>
      </c>
    </row>
    <row r="14" spans="1:11" ht="21" customHeight="1" x14ac:dyDescent="0.25">
      <c r="A14" s="34" t="s">
        <v>100</v>
      </c>
      <c r="B14" s="47" t="e">
        <f>AVERAGE(Itsearviointi!C11:D13)</f>
        <v>#DIV/0!</v>
      </c>
      <c r="C14" s="47" t="e">
        <f>AVERAGE(Itsearviointi!E11:F13)</f>
        <v>#DIV/0!</v>
      </c>
      <c r="D14" s="47" t="e">
        <f>AVERAGE(Itsearviointi!G11:H13)</f>
        <v>#DIV/0!</v>
      </c>
      <c r="E14" s="47" t="e">
        <f>AVERAGE(Itsearviointi!I11:J13)</f>
        <v>#DIV/0!</v>
      </c>
      <c r="F14" s="47" t="e">
        <f>AVERAGE(Itsearviointi!K11:L13)</f>
        <v>#DIV/0!</v>
      </c>
    </row>
    <row r="15" spans="1:11" ht="19.5" customHeight="1" x14ac:dyDescent="0.25">
      <c r="A15" s="34" t="s">
        <v>11</v>
      </c>
      <c r="B15" s="47" t="e">
        <f>AVERAGE(B11:B14)</f>
        <v>#DIV/0!</v>
      </c>
      <c r="C15" s="47" t="e">
        <f>AVERAGE(C11:C14)</f>
        <v>#DIV/0!</v>
      </c>
      <c r="D15" s="47" t="e">
        <f>AVERAGE(D11:D14)</f>
        <v>#DIV/0!</v>
      </c>
      <c r="E15" s="47" t="e">
        <f>AVERAGE(E11:E14)</f>
        <v>#DIV/0!</v>
      </c>
      <c r="F15" s="47" t="e">
        <f>AVERAGE(F11:F14)</f>
        <v>#DIV/0!</v>
      </c>
    </row>
    <row r="16" spans="1:11" ht="13.5" customHeight="1" x14ac:dyDescent="0.25"/>
    <row r="17" spans="1:6" ht="27" customHeight="1" x14ac:dyDescent="0.25">
      <c r="A17" s="44" t="s">
        <v>119</v>
      </c>
      <c r="B17" s="35">
        <f>SUM(Seuranta!K2:K13)</f>
        <v>0</v>
      </c>
      <c r="C17" s="35">
        <f>SUM(Seuranta!K14:K25)</f>
        <v>0</v>
      </c>
      <c r="D17" s="35">
        <f>SUM(Seuranta!K26:K37)</f>
        <v>0</v>
      </c>
      <c r="E17" s="35">
        <f>SUM(Seuranta!K38:K49)</f>
        <v>0</v>
      </c>
      <c r="F17" s="35">
        <f>SUM(Seuranta!K50:K61)</f>
        <v>0</v>
      </c>
    </row>
    <row r="18" spans="1:6" ht="15" customHeight="1" x14ac:dyDescent="0.25">
      <c r="A18" s="34"/>
    </row>
    <row r="19" spans="1:6" ht="15" customHeight="1" x14ac:dyDescent="0.25">
      <c r="A19" s="78" t="s">
        <v>101</v>
      </c>
      <c r="B19" s="78"/>
      <c r="C19" s="78"/>
      <c r="D19" s="78"/>
      <c r="E19" s="78" t="s">
        <v>105</v>
      </c>
      <c r="F19" s="78"/>
    </row>
    <row r="20" spans="1:6" ht="16.5" customHeight="1" x14ac:dyDescent="0.25">
      <c r="A20" s="75" t="str">
        <f>IF(Itsearviointi!C19="","",Itsearviointi!C19)</f>
        <v/>
      </c>
      <c r="B20" s="75"/>
      <c r="C20" s="75"/>
      <c r="D20" s="75"/>
      <c r="E20" s="80" t="str">
        <f>IF(Itsearviointi!I19="","",Itsearviointi!I19)</f>
        <v/>
      </c>
      <c r="F20" s="80"/>
    </row>
    <row r="21" spans="1:6" ht="18" customHeight="1" x14ac:dyDescent="0.25">
      <c r="A21" s="75" t="str">
        <f>IF(Itsearviointi!C20="","",Itsearviointi!C20)</f>
        <v/>
      </c>
      <c r="B21" s="75"/>
      <c r="C21" s="75"/>
      <c r="D21" s="75"/>
      <c r="E21" s="80" t="str">
        <f>IF(Itsearviointi!I20="","",Itsearviointi!I20)</f>
        <v/>
      </c>
      <c r="F21" s="80"/>
    </row>
    <row r="22" spans="1:6" ht="15.75" customHeight="1" x14ac:dyDescent="0.25">
      <c r="A22" s="75" t="str">
        <f>IF(Itsearviointi!C21="","",Itsearviointi!C21)</f>
        <v/>
      </c>
      <c r="B22" s="75"/>
      <c r="C22" s="75"/>
      <c r="D22" s="75"/>
      <c r="E22" s="80" t="str">
        <f>IF(Itsearviointi!I21="","",Itsearviointi!I21)</f>
        <v/>
      </c>
      <c r="F22" s="80"/>
    </row>
    <row r="23" spans="1:6" ht="18" customHeight="1" x14ac:dyDescent="0.25">
      <c r="A23" s="75" t="str">
        <f>IF(Itsearviointi!C22="","",Itsearviointi!C22)</f>
        <v/>
      </c>
      <c r="B23" s="75"/>
      <c r="C23" s="75"/>
      <c r="D23" s="75"/>
      <c r="E23" s="80" t="str">
        <f>IF(Itsearviointi!I22="","",Itsearviointi!I22)</f>
        <v/>
      </c>
      <c r="F23" s="80"/>
    </row>
    <row r="24" spans="1:6" x14ac:dyDescent="0.25">
      <c r="A24" s="75" t="str">
        <f>IF(Itsearviointi!C23="","",Itsearviointi!C23)</f>
        <v/>
      </c>
      <c r="B24" s="75"/>
      <c r="C24" s="75"/>
      <c r="D24" s="75"/>
      <c r="E24" s="80" t="str">
        <f>IF(Itsearviointi!I23="","",Itsearviointi!I23)</f>
        <v/>
      </c>
      <c r="F24" s="80"/>
    </row>
    <row r="25" spans="1:6" x14ac:dyDescent="0.25">
      <c r="A25" s="75" t="str">
        <f>IF(Itsearviointi!C24="","",Itsearviointi!C24)</f>
        <v/>
      </c>
      <c r="B25" s="75"/>
      <c r="C25" s="75"/>
      <c r="D25" s="75"/>
      <c r="E25" s="80" t="str">
        <f>IF(Itsearviointi!I24="","",Itsearviointi!I24)</f>
        <v/>
      </c>
      <c r="F25" s="80"/>
    </row>
    <row r="26" spans="1:6" x14ac:dyDescent="0.25">
      <c r="A26" s="75" t="str">
        <f>IF(Itsearviointi!C25="","",Itsearviointi!C25)</f>
        <v/>
      </c>
      <c r="B26" s="75"/>
      <c r="C26" s="75"/>
      <c r="D26" s="75"/>
      <c r="E26" s="80" t="str">
        <f>IF(Itsearviointi!I25="","",Itsearviointi!I25)</f>
        <v/>
      </c>
      <c r="F26" s="80"/>
    </row>
    <row r="27" spans="1:6" x14ac:dyDescent="0.25">
      <c r="A27" s="75" t="str">
        <f>IF(Itsearviointi!C26="","",Itsearviointi!C26)</f>
        <v/>
      </c>
      <c r="B27" s="75"/>
      <c r="C27" s="75"/>
      <c r="D27" s="75"/>
      <c r="E27" s="80" t="str">
        <f>IF(Itsearviointi!I26="","",Itsearviointi!I26)</f>
        <v/>
      </c>
      <c r="F27" s="80"/>
    </row>
    <row r="28" spans="1:6" x14ac:dyDescent="0.25">
      <c r="A28" s="75" t="str">
        <f>IF(Itsearviointi!C27="","",Itsearviointi!C27)</f>
        <v/>
      </c>
      <c r="B28" s="75"/>
      <c r="C28" s="75"/>
      <c r="D28" s="75"/>
      <c r="E28" s="80" t="str">
        <f>IF(Itsearviointi!I27="","",Itsearviointi!I27)</f>
        <v/>
      </c>
      <c r="F28" s="80"/>
    </row>
    <row r="29" spans="1:6" x14ac:dyDescent="0.25">
      <c r="A29" s="75" t="str">
        <f>IF(Itsearviointi!C28="","",Itsearviointi!C28)</f>
        <v/>
      </c>
      <c r="B29" s="75"/>
      <c r="C29" s="75"/>
      <c r="D29" s="75"/>
      <c r="E29" s="80" t="str">
        <f>IF(Itsearviointi!I28="","",Itsearviointi!I28)</f>
        <v/>
      </c>
      <c r="F29" s="80"/>
    </row>
    <row r="30" spans="1:6" x14ac:dyDescent="0.25">
      <c r="A30" s="75" t="str">
        <f>IF(Itsearviointi!C29="","",Itsearviointi!C29)</f>
        <v/>
      </c>
      <c r="B30" s="75"/>
      <c r="C30" s="75"/>
      <c r="D30" s="75"/>
      <c r="E30" s="80" t="str">
        <f>IF(Itsearviointi!I29="","",Itsearviointi!I29)</f>
        <v/>
      </c>
      <c r="F30" s="80"/>
    </row>
    <row r="31" spans="1:6" x14ac:dyDescent="0.25">
      <c r="A31" s="75" t="str">
        <f>IF(Itsearviointi!C30="","",Itsearviointi!C30)</f>
        <v/>
      </c>
      <c r="B31" s="75"/>
      <c r="C31" s="75"/>
      <c r="D31" s="75"/>
      <c r="E31" s="80" t="str">
        <f>IF(Itsearviointi!I30="","",Itsearviointi!I30)</f>
        <v/>
      </c>
      <c r="F31" s="80"/>
    </row>
    <row r="32" spans="1:6" x14ac:dyDescent="0.25">
      <c r="A32" s="75" t="str">
        <f>IF(Itsearviointi!C31="","",Itsearviointi!C31)</f>
        <v/>
      </c>
      <c r="B32" s="75"/>
      <c r="C32" s="75"/>
      <c r="D32" s="75"/>
      <c r="E32" s="80" t="str">
        <f>IF(Itsearviointi!I31="","",Itsearviointi!I31)</f>
        <v/>
      </c>
      <c r="F32" s="80"/>
    </row>
    <row r="33" spans="1:6" x14ac:dyDescent="0.25">
      <c r="A33" s="75" t="str">
        <f>IF(Itsearviointi!C32="","",Itsearviointi!C32)</f>
        <v/>
      </c>
      <c r="B33" s="75"/>
      <c r="C33" s="75"/>
      <c r="D33" s="75"/>
      <c r="E33" s="80" t="str">
        <f>IF(Itsearviointi!I32="","",Itsearviointi!I32)</f>
        <v/>
      </c>
      <c r="F33" s="80"/>
    </row>
    <row r="34" spans="1:6" x14ac:dyDescent="0.25">
      <c r="A34" s="75" t="str">
        <f>IF(Itsearviointi!C33="","",Itsearviointi!C33)</f>
        <v/>
      </c>
      <c r="B34" s="75"/>
      <c r="C34" s="75"/>
      <c r="D34" s="75"/>
      <c r="E34" s="80" t="str">
        <f>IF(Itsearviointi!I33="","",Itsearviointi!I33)</f>
        <v/>
      </c>
      <c r="F34" s="80"/>
    </row>
    <row r="35" spans="1:6" x14ac:dyDescent="0.25">
      <c r="A35" s="75" t="str">
        <f>IF(Itsearviointi!C34="","",Itsearviointi!C34)</f>
        <v/>
      </c>
      <c r="B35" s="75"/>
      <c r="C35" s="75"/>
      <c r="D35" s="75"/>
      <c r="E35" s="80" t="str">
        <f>IF(Itsearviointi!I34="","",Itsearviointi!I34)</f>
        <v/>
      </c>
      <c r="F35" s="80"/>
    </row>
    <row r="36" spans="1:6" x14ac:dyDescent="0.25">
      <c r="A36" s="75" t="str">
        <f>IF(Itsearviointi!C35="","",Itsearviointi!C35)</f>
        <v/>
      </c>
      <c r="B36" s="75"/>
      <c r="C36" s="75"/>
      <c r="D36" s="75"/>
      <c r="E36" s="80" t="str">
        <f>IF(Itsearviointi!I35="","",Itsearviointi!I35)</f>
        <v/>
      </c>
      <c r="F36" s="80"/>
    </row>
    <row r="37" spans="1:6" x14ac:dyDescent="0.25">
      <c r="A37" s="75" t="str">
        <f>IF(Itsearviointi!C36="","",Itsearviointi!C36)</f>
        <v/>
      </c>
      <c r="B37" s="75"/>
      <c r="C37" s="75"/>
      <c r="D37" s="75"/>
      <c r="E37" s="80" t="str">
        <f>IF(Itsearviointi!I36="","",Itsearviointi!I36)</f>
        <v/>
      </c>
      <c r="F37" s="80"/>
    </row>
    <row r="38" spans="1:6" x14ac:dyDescent="0.25">
      <c r="A38" s="75" t="str">
        <f>IF(Itsearviointi!C37="","",Itsearviointi!C37)</f>
        <v/>
      </c>
      <c r="B38" s="75"/>
      <c r="C38" s="75"/>
      <c r="D38" s="75"/>
      <c r="E38" s="80" t="str">
        <f>IF(Itsearviointi!I37="","",Itsearviointi!I37)</f>
        <v/>
      </c>
      <c r="F38" s="80"/>
    </row>
    <row r="39" spans="1:6" x14ac:dyDescent="0.25">
      <c r="A39" s="75" t="str">
        <f>IF(Itsearviointi!C38="","",Itsearviointi!C38)</f>
        <v/>
      </c>
      <c r="B39" s="75"/>
      <c r="C39" s="75"/>
      <c r="D39" s="75"/>
      <c r="E39" s="80" t="str">
        <f>IF(Itsearviointi!I38="","",Itsearviointi!I38)</f>
        <v/>
      </c>
      <c r="F39" s="80"/>
    </row>
    <row r="40" spans="1:6" x14ac:dyDescent="0.25">
      <c r="A40" s="75" t="str">
        <f>IF(Itsearviointi!C39="","",Itsearviointi!C39)</f>
        <v/>
      </c>
      <c r="B40" s="75"/>
      <c r="C40" s="75"/>
      <c r="D40" s="75"/>
      <c r="E40" s="80" t="str">
        <f>IF(Itsearviointi!I39="","",Itsearviointi!I39)</f>
        <v/>
      </c>
      <c r="F40" s="80"/>
    </row>
    <row r="41" spans="1:6" x14ac:dyDescent="0.25">
      <c r="A41" s="75" t="str">
        <f>IF(Itsearviointi!C40="","",Itsearviointi!C40)</f>
        <v/>
      </c>
      <c r="B41" s="75"/>
      <c r="C41" s="75"/>
      <c r="D41" s="75"/>
      <c r="E41" s="80" t="str">
        <f>IF(Itsearviointi!I40="","",Itsearviointi!I40)</f>
        <v/>
      </c>
      <c r="F41" s="80"/>
    </row>
    <row r="42" spans="1:6" x14ac:dyDescent="0.25">
      <c r="A42" s="79"/>
      <c r="B42" s="79"/>
      <c r="C42" s="79"/>
      <c r="D42" s="79"/>
      <c r="E42" s="81"/>
      <c r="F42" s="81"/>
    </row>
    <row r="43" spans="1:6" x14ac:dyDescent="0.25">
      <c r="A43" s="79"/>
      <c r="B43" s="79"/>
      <c r="C43" s="79"/>
      <c r="D43" s="79"/>
      <c r="E43" s="81"/>
      <c r="F43" s="81"/>
    </row>
    <row r="44" spans="1:6" x14ac:dyDescent="0.25">
      <c r="A44" s="79"/>
      <c r="B44" s="79"/>
      <c r="C44" s="79"/>
      <c r="D44" s="79"/>
      <c r="E44" s="81"/>
      <c r="F44" s="81"/>
    </row>
    <row r="45" spans="1:6" x14ac:dyDescent="0.25">
      <c r="A45" s="79"/>
      <c r="B45" s="79"/>
      <c r="C45" s="79"/>
      <c r="D45" s="79"/>
      <c r="E45" s="81"/>
      <c r="F45" s="81"/>
    </row>
    <row r="46" spans="1:6" x14ac:dyDescent="0.25">
      <c r="A46" s="79"/>
      <c r="B46" s="79"/>
      <c r="C46" s="79"/>
      <c r="D46" s="79"/>
      <c r="E46" s="81"/>
      <c r="F46" s="81"/>
    </row>
  </sheetData>
  <mergeCells count="58">
    <mergeCell ref="E44:F44"/>
    <mergeCell ref="E45:F45"/>
    <mergeCell ref="E46:F46"/>
    <mergeCell ref="E38:F38"/>
    <mergeCell ref="E39:F39"/>
    <mergeCell ref="E40:F40"/>
    <mergeCell ref="E41:F41"/>
    <mergeCell ref="E42:F42"/>
    <mergeCell ref="E43:F43"/>
    <mergeCell ref="E37:F37"/>
    <mergeCell ref="E26:F26"/>
    <mergeCell ref="E27:F27"/>
    <mergeCell ref="E28:F28"/>
    <mergeCell ref="E29:F29"/>
    <mergeCell ref="E30:F30"/>
    <mergeCell ref="E31:F31"/>
    <mergeCell ref="E32:F32"/>
    <mergeCell ref="E33:F33"/>
    <mergeCell ref="E34:F34"/>
    <mergeCell ref="E35:F35"/>
    <mergeCell ref="E36:F36"/>
    <mergeCell ref="A43:D43"/>
    <mergeCell ref="A44:D44"/>
    <mergeCell ref="A45:D45"/>
    <mergeCell ref="A46:D46"/>
    <mergeCell ref="E20:F20"/>
    <mergeCell ref="E21:F21"/>
    <mergeCell ref="E22:F22"/>
    <mergeCell ref="E23:F23"/>
    <mergeCell ref="E24:F24"/>
    <mergeCell ref="E25:F25"/>
    <mergeCell ref="A35:D35"/>
    <mergeCell ref="A36:D36"/>
    <mergeCell ref="A37:D37"/>
    <mergeCell ref="A38:D38"/>
    <mergeCell ref="A39:D39"/>
    <mergeCell ref="A40:D40"/>
    <mergeCell ref="A41:D41"/>
    <mergeCell ref="A42:D42"/>
    <mergeCell ref="A31:D31"/>
    <mergeCell ref="A32:D32"/>
    <mergeCell ref="A33:D33"/>
    <mergeCell ref="A34:D34"/>
    <mergeCell ref="A29:D29"/>
    <mergeCell ref="A30:D30"/>
    <mergeCell ref="A7:F8"/>
    <mergeCell ref="A4:G5"/>
    <mergeCell ref="A19:D19"/>
    <mergeCell ref="A28:D28"/>
    <mergeCell ref="E19:F19"/>
    <mergeCell ref="A20:D20"/>
    <mergeCell ref="A21:D21"/>
    <mergeCell ref="A22:D22"/>
    <mergeCell ref="A23:D23"/>
    <mergeCell ref="A24:D24"/>
    <mergeCell ref="A25:D25"/>
    <mergeCell ref="A26:D26"/>
    <mergeCell ref="A27:D27"/>
  </mergeCells>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6746b9-21ea-4a10-94d5-c7e2d54bbe5a">
      <Value>1</Value>
    </TaxCatchAll>
    <SaTyDocumentArchive xmlns="c51dba09-7e73-4835-b7b3-43c6da5c59b5">false</SaTyDocumentArchive>
    <p39f2945831442ffb2b72677709d8610 xmlns="986746b9-21ea-4a10-94d5-c7e2d54bbe5a">
      <Terms xmlns="http://schemas.microsoft.com/office/infopath/2007/PartnerControls"/>
    </p39f2945831442ffb2b72677709d8610>
    <SaTyTosDocumentType xmlns="c51dba09-7e73-4835-b7b3-43c6da5c59b5" xsi:nil="true"/>
    <SaTyTosIssueGroup xmlns="c51dba09-7e73-4835-b7b3-43c6da5c59b5" xsi:nil="true"/>
    <SaTyTosPublicity xmlns="c51dba09-7e73-4835-b7b3-43c6da5c59b5" xsi:nil="true"/>
    <SaTyDocumentYear xmlns="c51dba09-7e73-4835-b7b3-43c6da5c59b5" xsi:nil="true"/>
    <SaTyDocumentUserData xmlns="c51dba09-7e73-4835-b7b3-43c6da5c59b5">false</SaTyDocumentUserData>
    <SaTyTosIssueGroupId xmlns="c51dba09-7e73-4835-b7b3-43c6da5c59b5" xsi:nil="true"/>
    <SaTyDocumentStatus xmlns="c51dba09-7e73-4835-b7b3-43c6da5c59b5">Luonnos</SaTyDocumentStatus>
    <SaTyTosDocumentTypeId xmlns="c51dba09-7e73-4835-b7b3-43c6da5c59b5" xsi:nil="true"/>
    <SaTyTosPreservation xmlns="c51dba09-7e73-4835-b7b3-43c6da5c59b5" xsi:nil="true"/>
    <f4b386671deb464d8bb6062959db37ce xmlns="986746b9-21ea-4a10-94d5-c7e2d54bbe5a">
      <Terms xmlns="http://schemas.microsoft.com/office/infopath/2007/PartnerControls"/>
    </f4b386671deb464d8bb6062959db37ce>
    <g947cab29b3b46f18713a0acc4648f6c xmlns="986746b9-21ea-4a10-94d5-c7e2d54bbe5a">
      <Terms xmlns="http://schemas.microsoft.com/office/infopath/2007/PartnerControls"/>
    </g947cab29b3b46f18713a0acc4648f6c>
    <SaTyTosTaskGroup xmlns="c51dba09-7e73-4835-b7b3-43c6da5c59b5" xsi:nil="true"/>
    <a9215f07bdd34c12927c30fd8ee294e2 xmlns="986746b9-21ea-4a10-94d5-c7e2d54bbe5a">
      <Terms xmlns="http://schemas.microsoft.com/office/infopath/2007/PartnerControls"/>
    </a9215f07bdd34c12927c30fd8ee294e2>
    <SaTyTosTaskGroupId xmlns="c51dba09-7e73-4835-b7b3-43c6da5c59b5" xsi:nil="true"/>
  </documentManagement>
</p:properties>
</file>

<file path=customXml/item3.xml><?xml version="1.0" encoding="utf-8"?>
<?mso-contentType ?>
<SharedContentType xmlns="Microsoft.SharePoint.Taxonomy.ContentTypeSync" SourceId="40397ff5-035d-43a5-8834-729ee8c332fa" ContentTypeId="0x0101000EC482A17D284AEE8290D09FC0D2D6D200C589622A2BFC49F09A63EB8A04006250" PreviousValue="true"/>
</file>

<file path=customXml/item4.xml><?xml version="1.0" encoding="utf-8"?>
<ct:contentTypeSchema xmlns:ct="http://schemas.microsoft.com/office/2006/metadata/contentType" xmlns:ma="http://schemas.microsoft.com/office/2006/metadata/properties/metaAttributes" ct:_="" ma:_="" ma:contentTypeName="Traficom esitys kuvaton (fi)" ma:contentTypeID="0x0101000EC482A17D284AEE8290D09FC0D2D6D200C589622A2BFC49F09A63EB8A04006250001C44AA8B4EAE494381A22BE4BB232D72" ma:contentTypeVersion="54" ma:contentTypeDescription="" ma:contentTypeScope="" ma:versionID="537576b121ad09fc41d6e5c5edf4f961">
  <xsd:schema xmlns:xsd="http://www.w3.org/2001/XMLSchema" xmlns:xs="http://www.w3.org/2001/XMLSchema" xmlns:p="http://schemas.microsoft.com/office/2006/metadata/properties" xmlns:ns2="c51dba09-7e73-4835-b7b3-43c6da5c59b5" xmlns:ns3="986746b9-21ea-4a10-94d5-c7e2d54bbe5a" targetNamespace="http://schemas.microsoft.com/office/2006/metadata/properties" ma:root="true" ma:fieldsID="ca7201b99d2554cea64f0d3ff2504f1a" ns2:_="" ns3:_="">
    <xsd:import namespace="c51dba09-7e73-4835-b7b3-43c6da5c59b5"/>
    <xsd:import namespace="986746b9-21ea-4a10-94d5-c7e2d54bbe5a"/>
    <xsd:element name="properties">
      <xsd:complexType>
        <xsd:sequence>
          <xsd:element name="documentManagement">
            <xsd:complexType>
              <xsd:all>
                <xsd:element ref="ns2:SaTyDocumentArchive" minOccurs="0"/>
                <xsd:element ref="ns2:SaTyTosTaskGroup" minOccurs="0"/>
                <xsd:element ref="ns2:SaTyTosTaskGroupId" minOccurs="0"/>
                <xsd:element ref="ns2:SaTyTosIssueGroup" minOccurs="0"/>
                <xsd:element ref="ns2:SaTyTosIssueGroupId" minOccurs="0"/>
                <xsd:element ref="ns2:SaTyTosDocumentType" minOccurs="0"/>
                <xsd:element ref="ns2:SaTyTosDocumentTypeId" minOccurs="0"/>
                <xsd:element ref="ns2:SaTyTosPreservation" minOccurs="0"/>
                <xsd:element ref="ns2:SaTyDocumentYear" minOccurs="0"/>
                <xsd:element ref="ns2:SaTyDocumentStatus" minOccurs="0"/>
                <xsd:element ref="ns2:SaTyTosPublicity" minOccurs="0"/>
                <xsd:element ref="ns3:a9215f07bdd34c12927c30fd8ee294e2" minOccurs="0"/>
                <xsd:element ref="ns3:TaxCatchAll" minOccurs="0"/>
                <xsd:element ref="ns3:TaxCatchAllLabel" minOccurs="0"/>
                <xsd:element ref="ns3:f4b386671deb464d8bb6062959db37ce" minOccurs="0"/>
                <xsd:element ref="ns3:p39f2945831442ffb2b72677709d8610" minOccurs="0"/>
                <xsd:element ref="ns3:g947cab29b3b46f18713a0acc4648f6c" minOccurs="0"/>
                <xsd:element ref="ns2:SaTyDocumentUser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dba09-7e73-4835-b7b3-43c6da5c59b5" elementFormDefault="qualified">
    <xsd:import namespace="http://schemas.microsoft.com/office/2006/documentManagement/types"/>
    <xsd:import namespace="http://schemas.microsoft.com/office/infopath/2007/PartnerControls"/>
    <xsd:element name="SaTyDocumentArchive" ma:index="8" nillable="true" ma:displayName="Arkistoitava" ma:default="0" ma:description="" ma:internalName="SaTyDocumentArchive">
      <xsd:simpleType>
        <xsd:restriction base="dms:Boolean"/>
      </xsd:simpleType>
    </xsd:element>
    <xsd:element name="SaTyTosTaskGroup" ma:index="9" nillable="true" ma:displayName="Tehtävä" ma:hidden="true" ma:indexed="true" ma:internalName="SaTyTosTaskGroup" ma:readOnly="false">
      <xsd:simpleType>
        <xsd:restriction base="dms:Text">
          <xsd:maxLength value="255"/>
        </xsd:restriction>
      </xsd:simpleType>
    </xsd:element>
    <xsd:element name="SaTyTosTaskGroupId" ma:index="10" nillable="true" ma:displayName="Tehtävän tunnus" ma:hidden="true" ma:indexed="true" ma:internalName="SaTyTosTaskGroupId">
      <xsd:simpleType>
        <xsd:restriction base="dms:Text"/>
      </xsd:simpleType>
    </xsd:element>
    <xsd:element name="SaTyTosIssueGroup" ma:index="11" nillable="true" ma:displayName="Tehtävän tarkenne" ma:hidden="true" ma:indexed="true" ma:internalName="SaTyTosIssueGroup" ma:readOnly="false">
      <xsd:simpleType>
        <xsd:restriction base="dms:Text">
          <xsd:maxLength value="255"/>
        </xsd:restriction>
      </xsd:simpleType>
    </xsd:element>
    <xsd:element name="SaTyTosIssueGroupId" ma:index="12" nillable="true" ma:displayName="Tehtävän tarkenteen tunnus" ma:hidden="true" ma:indexed="true" ma:internalName="SaTyTosIssueGroupId">
      <xsd:simpleType>
        <xsd:restriction base="dms:Text"/>
      </xsd:simpleType>
    </xsd:element>
    <xsd:element name="SaTyTosDocumentType" ma:index="13" nillable="true" ma:displayName="Dokumenttityyppi" ma:indexed="true" ma:internalName="SaTyTosDocumentType">
      <xsd:simpleType>
        <xsd:restriction base="dms:Text"/>
      </xsd:simpleType>
    </xsd:element>
    <xsd:element name="SaTyTosDocumentTypeId" ma:index="14" nillable="true" ma:displayName="Dokumenttityypin tunnus" ma:hidden="true" ma:indexed="true" ma:internalName="SaTyTosDocumentTypeId">
      <xsd:simpleType>
        <xsd:restriction base="dms:Text"/>
      </xsd:simpleType>
    </xsd:element>
    <xsd:element name="SaTyTosPreservation" ma:index="15" nillable="true" ma:displayName="Säilytysaika" ma:hidden="true" ma:indexed="true" ma:internalName="SaTyTosPreservation">
      <xsd:simpleType>
        <xsd:restriction base="dms:Text"/>
      </xsd:simpleType>
    </xsd:element>
    <xsd:element name="SaTyDocumentYear" ma:index="16" nillable="true" ma:displayName="Vuosi" ma:decimals="0" ma:hidden="true" ma:internalName="SaTyDocumentYear" ma:percentage="FALSE">
      <xsd:simpleType>
        <xsd:restriction base="dms:Number">
          <xsd:maxInclusive value="2050"/>
          <xsd:minInclusive value="2010"/>
        </xsd:restriction>
      </xsd:simpleType>
    </xsd:element>
    <xsd:element name="SaTyDocumentStatus" ma:index="17" nillable="true" ma:displayName="Tila" ma:default="Luonnos" ma:internalName="SaTyDocumentStatus">
      <xsd:simpleType>
        <xsd:restriction base="dms:Choice">
          <xsd:enumeration value="Luonnos"/>
          <xsd:enumeration value="Valmis"/>
          <xsd:enumeration value="Arkistoitu"/>
        </xsd:restriction>
      </xsd:simpleType>
    </xsd:element>
    <xsd:element name="SaTyTosPublicity" ma:index="20" nillable="true" ma:displayName="Julkisuus" ma:hidden="true" ma:internalName="SaTyTosPublicity">
      <xsd:simpleType>
        <xsd:restriction base="dms:Text"/>
      </xsd:simpleType>
    </xsd:element>
    <xsd:element name="SaTyDocumentUserData" ma:index="31" nillable="true" ma:displayName="Henkilötietoja" ma:default="0" ma:hidden="true" ma:internalName="SaTyDocumentUserDat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86746b9-21ea-4a10-94d5-c7e2d54bbe5a" elementFormDefault="qualified">
    <xsd:import namespace="http://schemas.microsoft.com/office/2006/documentManagement/types"/>
    <xsd:import namespace="http://schemas.microsoft.com/office/infopath/2007/PartnerControls"/>
    <xsd:element name="a9215f07bdd34c12927c30fd8ee294e2" ma:index="21" nillable="true" ma:taxonomy="true" ma:internalName="a9215f07bdd34c12927c30fd8ee294e2" ma:taxonomyFieldName="SaTyDocumentOrganisation" ma:displayName="Organisaatiorakenne" ma:readOnly="false" ma:default="" ma:fieldId="{a9215f07-bdd3-4c12-927c-30fd8ee294e2}" ma:sspId="40397ff5-035d-43a5-8834-729ee8c332fa" ma:termSetId="4e8fc55d-bf43-4adc-9421-b3b49beecec2"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57353a40-9e96-4384-bbe0-1c926caacb14}" ma:internalName="TaxCatchAll" ma:showField="CatchAllData" ma:web="c51dba09-7e73-4835-b7b3-43c6da5c59b5">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57353a40-9e96-4384-bbe0-1c926caacb14}" ma:internalName="TaxCatchAllLabel" ma:readOnly="true" ma:showField="CatchAllDataLabel" ma:web="c51dba09-7e73-4835-b7b3-43c6da5c59b5">
      <xsd:complexType>
        <xsd:complexContent>
          <xsd:extension base="dms:MultiChoiceLookup">
            <xsd:sequence>
              <xsd:element name="Value" type="dms:Lookup" maxOccurs="unbounded" minOccurs="0" nillable="true"/>
            </xsd:sequence>
          </xsd:extension>
        </xsd:complexContent>
      </xsd:complexType>
    </xsd:element>
    <xsd:element name="f4b386671deb464d8bb6062959db37ce" ma:index="25" nillable="true" ma:taxonomy="true" ma:internalName="f4b386671deb464d8bb6062959db37ce" ma:taxonomyFieldName="SaTyDocumentQuartal" ma:displayName="Osavuosi" ma:readOnly="false" ma:default="" ma:fieldId="{f4b38667-1deb-464d-8bb6-062959db37ce}" ma:sspId="40397ff5-035d-43a5-8834-729ee8c332fa" ma:termSetId="895a9155-bcdc-4b0f-80ed-bd9ee6ec15cd" ma:anchorId="00000000-0000-0000-0000-000000000000" ma:open="false" ma:isKeyword="false">
      <xsd:complexType>
        <xsd:sequence>
          <xsd:element ref="pc:Terms" minOccurs="0" maxOccurs="1"/>
        </xsd:sequence>
      </xsd:complexType>
    </xsd:element>
    <xsd:element name="p39f2945831442ffb2b72677709d8610" ma:index="27" nillable="true" ma:taxonomy="true" ma:internalName="p39f2945831442ffb2b72677709d8610" ma:taxonomyFieldName="SaTyDocumentMonth" ma:displayName="Kuukausi" ma:readOnly="false" ma:default="" ma:fieldId="{939f2945-8314-42ff-b2b7-2677709d8610}" ma:sspId="40397ff5-035d-43a5-8834-729ee8c332fa" ma:termSetId="9349d5b0-8d30-4cc9-9bbe-b194ef7e757b" ma:anchorId="00000000-0000-0000-0000-000000000000" ma:open="false" ma:isKeyword="false">
      <xsd:complexType>
        <xsd:sequence>
          <xsd:element ref="pc:Terms" minOccurs="0" maxOccurs="1"/>
        </xsd:sequence>
      </xsd:complexType>
    </xsd:element>
    <xsd:element name="g947cab29b3b46f18713a0acc4648f6c" ma:index="29" nillable="true" ma:taxonomy="true" ma:internalName="g947cab29b3b46f18713a0acc4648f6c" ma:taxonomyFieldName="SaTyDocumentOtherTag" ma:displayName="Muu yksilöivä tieto" ma:readOnly="false" ma:default="" ma:fieldId="{0947cab2-9b3b-46f1-8713-a0acc4648f6c}" ma:sspId="40397ff5-035d-43a5-8834-729ee8c332fa" ma:termSetId="fd54c402-2e62-4cf2-a566-0b7c3971290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D39C1-0447-431F-841C-9E0B6DFD7022}">
  <ds:schemaRefs>
    <ds:schemaRef ds:uri="http://schemas.microsoft.com/sharepoint/v3/contenttype/forms"/>
  </ds:schemaRefs>
</ds:datastoreItem>
</file>

<file path=customXml/itemProps2.xml><?xml version="1.0" encoding="utf-8"?>
<ds:datastoreItem xmlns:ds="http://schemas.openxmlformats.org/officeDocument/2006/customXml" ds:itemID="{BEEDC675-AA04-47FC-9689-E4D737AAA019}">
  <ds:schemaRefs>
    <ds:schemaRef ds:uri="http://schemas.microsoft.com/office/infopath/2007/PartnerControls"/>
    <ds:schemaRef ds:uri="http://purl.org/dc/terms/"/>
    <ds:schemaRef ds:uri="http://schemas.microsoft.com/office/2006/documentManagement/types"/>
    <ds:schemaRef ds:uri="c51dba09-7e73-4835-b7b3-43c6da5c59b5"/>
    <ds:schemaRef ds:uri="http://purl.org/dc/elements/1.1/"/>
    <ds:schemaRef ds:uri="http://schemas.microsoft.com/office/2006/metadata/properties"/>
    <ds:schemaRef ds:uri="986746b9-21ea-4a10-94d5-c7e2d54bbe5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2EA4329-0922-4DB7-8D13-FA53DB728D82}">
  <ds:schemaRefs>
    <ds:schemaRef ds:uri="Microsoft.SharePoint.Taxonomy.ContentTypeSync"/>
  </ds:schemaRefs>
</ds:datastoreItem>
</file>

<file path=customXml/itemProps4.xml><?xml version="1.0" encoding="utf-8"?>
<ds:datastoreItem xmlns:ds="http://schemas.openxmlformats.org/officeDocument/2006/customXml" ds:itemID="{C9ABA7BC-1D2E-4A04-83C8-8788263B9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1dba09-7e73-4835-b7b3-43c6da5c59b5"/>
    <ds:schemaRef ds:uri="986746b9-21ea-4a10-94d5-c7e2d54bbe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Ohjeita</vt:lpstr>
      <vt:lpstr>Itsearviointi</vt:lpstr>
      <vt:lpstr>Kehitysmahdollisuudet</vt:lpstr>
      <vt:lpstr>Seuranta</vt:lpstr>
      <vt:lpstr>Kuvaajat</vt:lpstr>
      <vt:lpstr>Tuloste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Enni Lehtinen</dc:creator>
  <cp:lastModifiedBy>Lehtinen Enni</cp:lastModifiedBy>
  <cp:lastPrinted>2016-09-20T15:58:46Z</cp:lastPrinted>
  <dcterms:created xsi:type="dcterms:W3CDTF">2016-09-01T09:32:10Z</dcterms:created>
  <dcterms:modified xsi:type="dcterms:W3CDTF">2019-01-23T11:13:42Z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TyDocumentLanguage">
    <vt:lpwstr>1;#Suomi|88d960e6-e76c-48a2-b607-f1600797b640</vt:lpwstr>
  </property>
  <property fmtid="{D5CDD505-2E9C-101B-9397-08002B2CF9AE}" pid="3" name="ContentTypeId">
    <vt:lpwstr>0x0101000EC482A17D284AEE8290D09FC0D2D6D200C589622A2BFC49F09A63EB8A04006250001C44AA8B4EAE494381A22BE4BB232D72</vt:lpwstr>
  </property>
  <property fmtid="{D5CDD505-2E9C-101B-9397-08002B2CF9AE}" pid="4" name="hlnc">
    <vt:lpwstr>Tutkimus</vt:lpwstr>
  </property>
  <property fmtid="{D5CDD505-2E9C-101B-9397-08002B2CF9AE}" pid="5" name="SaTyDocumentQuartal">
    <vt:lpwstr/>
  </property>
  <property fmtid="{D5CDD505-2E9C-101B-9397-08002B2CF9AE}" pid="6" name="SaTyDocumentMonth">
    <vt:lpwstr/>
  </property>
  <property fmtid="{D5CDD505-2E9C-101B-9397-08002B2CF9AE}" pid="7" name="yahl">
    <vt:lpwstr>Lehtinen</vt:lpwstr>
  </property>
  <property fmtid="{D5CDD505-2E9C-101B-9397-08002B2CF9AE}" pid="8" name="SaTyTosKeywords">
    <vt:lpwstr/>
  </property>
  <property fmtid="{D5CDD505-2E9C-101B-9397-08002B2CF9AE}" pid="9" name="SaTyDocumentOtherTag">
    <vt:lpwstr/>
  </property>
  <property fmtid="{D5CDD505-2E9C-101B-9397-08002B2CF9AE}" pid="10" name="SaTyDocumentOrganisation">
    <vt:lpwstr/>
  </property>
  <property fmtid="{D5CDD505-2E9C-101B-9397-08002B2CF9AE}" pid="11" name="q0ia">
    <vt:lpwstr>Vastuullisuusmalli</vt:lpwstr>
  </property>
  <property fmtid="{D5CDD505-2E9C-101B-9397-08002B2CF9AE}" pid="12" name="od82ff796f8549e7b48b0e43c70930a6">
    <vt:lpwstr>Suomi|88d960e6-e76c-48a2-b607-f1600797b640</vt:lpwstr>
  </property>
</Properties>
</file>